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users\Desktop\Питание апрель\"/>
    </mc:Choice>
  </mc:AlternateContent>
  <xr:revisionPtr revIDLastSave="0" documentId="8_{E3DAC0AF-A869-4A71-BF27-A73B8DAE0718}" xr6:coauthVersionLast="45" xr6:coauthVersionMax="45" xr10:uidLastSave="{00000000-0000-0000-0000-000000000000}"/>
  <bookViews>
    <workbookView xWindow="3375" yWindow="1065" windowWidth="25170" windowHeight="15135" xr2:uid="{00000000-000D-0000-FFFF-FFFF00000000}"/>
  </bookViews>
  <sheets>
    <sheet name="Лист1" sheetId="1" r:id="rId1"/>
    <sheet name="Лист2" sheetId="2" r:id="rId2"/>
  </sheets>
  <definedNames>
    <definedName name="_GoBack2" localSheetId="0">NA()</definedName>
    <definedName name="_xlnm._FilterDatabase" localSheetId="0" hidden="1">Лист1!$B$1:$B$246</definedName>
    <definedName name="_xlnm.Print_Area" localSheetId="0">Лист1!$A$1:$N$246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41" i="1" l="1"/>
  <c r="I241" i="1"/>
  <c r="E241" i="1"/>
  <c r="N240" i="1"/>
  <c r="M240" i="1"/>
  <c r="L240" i="1"/>
  <c r="K240" i="1"/>
  <c r="J240" i="1"/>
  <c r="I240" i="1"/>
  <c r="H240" i="1"/>
  <c r="G240" i="1"/>
  <c r="F240" i="1"/>
  <c r="E240" i="1"/>
  <c r="D240" i="1"/>
  <c r="N235" i="1"/>
  <c r="M235" i="1"/>
  <c r="L235" i="1"/>
  <c r="K235" i="1"/>
  <c r="J235" i="1"/>
  <c r="I235" i="1"/>
  <c r="H235" i="1"/>
  <c r="G235" i="1"/>
  <c r="F235" i="1"/>
  <c r="E235" i="1"/>
  <c r="D235" i="1"/>
  <c r="N228" i="1"/>
  <c r="N241" i="1" s="1"/>
  <c r="M228" i="1"/>
  <c r="L228" i="1"/>
  <c r="L241" i="1" s="1"/>
  <c r="K228" i="1"/>
  <c r="K241" i="1" s="1"/>
  <c r="J228" i="1"/>
  <c r="J241" i="1" s="1"/>
  <c r="I228" i="1"/>
  <c r="H228" i="1"/>
  <c r="H241" i="1" s="1"/>
  <c r="G228" i="1"/>
  <c r="G241" i="1" s="1"/>
  <c r="F228" i="1"/>
  <c r="F241" i="1" s="1"/>
  <c r="E228" i="1"/>
  <c r="D228" i="1"/>
  <c r="D241" i="1" s="1"/>
  <c r="M221" i="1"/>
  <c r="I221" i="1"/>
  <c r="E221" i="1"/>
  <c r="N220" i="1"/>
  <c r="M220" i="1"/>
  <c r="L220" i="1"/>
  <c r="K220" i="1"/>
  <c r="J220" i="1"/>
  <c r="I220" i="1"/>
  <c r="H220" i="1"/>
  <c r="G220" i="1"/>
  <c r="F220" i="1"/>
  <c r="E220" i="1"/>
  <c r="D220" i="1"/>
  <c r="N216" i="1"/>
  <c r="M216" i="1"/>
  <c r="L216" i="1"/>
  <c r="K216" i="1"/>
  <c r="J216" i="1"/>
  <c r="I216" i="1"/>
  <c r="H216" i="1"/>
  <c r="G216" i="1"/>
  <c r="F216" i="1"/>
  <c r="E216" i="1"/>
  <c r="D216" i="1"/>
  <c r="N209" i="1"/>
  <c r="N221" i="1" s="1"/>
  <c r="M209" i="1"/>
  <c r="L209" i="1"/>
  <c r="L221" i="1" s="1"/>
  <c r="K209" i="1"/>
  <c r="K221" i="1" s="1"/>
  <c r="J209" i="1"/>
  <c r="J221" i="1" s="1"/>
  <c r="I209" i="1"/>
  <c r="H209" i="1"/>
  <c r="H221" i="1" s="1"/>
  <c r="G209" i="1"/>
  <c r="G221" i="1" s="1"/>
  <c r="F209" i="1"/>
  <c r="F221" i="1" s="1"/>
  <c r="E209" i="1"/>
  <c r="D209" i="1"/>
  <c r="D221" i="1" s="1"/>
  <c r="M201" i="1"/>
  <c r="I201" i="1"/>
  <c r="E201" i="1"/>
  <c r="N200" i="1"/>
  <c r="M200" i="1"/>
  <c r="L200" i="1"/>
  <c r="K200" i="1"/>
  <c r="J200" i="1"/>
  <c r="I200" i="1"/>
  <c r="H200" i="1"/>
  <c r="G200" i="1"/>
  <c r="F200" i="1"/>
  <c r="E200" i="1"/>
  <c r="D200" i="1"/>
  <c r="N195" i="1"/>
  <c r="M195" i="1"/>
  <c r="L195" i="1"/>
  <c r="K195" i="1"/>
  <c r="J195" i="1"/>
  <c r="I195" i="1"/>
  <c r="H195" i="1"/>
  <c r="G195" i="1"/>
  <c r="F195" i="1"/>
  <c r="E195" i="1"/>
  <c r="D195" i="1"/>
  <c r="N188" i="1"/>
  <c r="N201" i="1" s="1"/>
  <c r="M188" i="1"/>
  <c r="L188" i="1"/>
  <c r="L201" i="1" s="1"/>
  <c r="K188" i="1"/>
  <c r="K201" i="1" s="1"/>
  <c r="J188" i="1"/>
  <c r="J201" i="1" s="1"/>
  <c r="I188" i="1"/>
  <c r="H188" i="1"/>
  <c r="H201" i="1" s="1"/>
  <c r="G188" i="1"/>
  <c r="G201" i="1" s="1"/>
  <c r="F188" i="1"/>
  <c r="F201" i="1" s="1"/>
  <c r="E188" i="1"/>
  <c r="D188" i="1"/>
  <c r="D201" i="1" s="1"/>
  <c r="M179" i="1"/>
  <c r="I179" i="1"/>
  <c r="E179" i="1"/>
  <c r="N178" i="1"/>
  <c r="M178" i="1"/>
  <c r="L178" i="1"/>
  <c r="K178" i="1"/>
  <c r="J178" i="1"/>
  <c r="I178" i="1"/>
  <c r="H178" i="1"/>
  <c r="G178" i="1"/>
  <c r="F178" i="1"/>
  <c r="E178" i="1"/>
  <c r="D178" i="1"/>
  <c r="N174" i="1"/>
  <c r="M174" i="1"/>
  <c r="L174" i="1"/>
  <c r="K174" i="1"/>
  <c r="J174" i="1"/>
  <c r="I174" i="1"/>
  <c r="H174" i="1"/>
  <c r="G174" i="1"/>
  <c r="F174" i="1"/>
  <c r="E174" i="1"/>
  <c r="D174" i="1"/>
  <c r="N167" i="1"/>
  <c r="N179" i="1" s="1"/>
  <c r="M167" i="1"/>
  <c r="L167" i="1"/>
  <c r="L179" i="1" s="1"/>
  <c r="K167" i="1"/>
  <c r="K179" i="1" s="1"/>
  <c r="J167" i="1"/>
  <c r="J179" i="1" s="1"/>
  <c r="I167" i="1"/>
  <c r="H167" i="1"/>
  <c r="H179" i="1" s="1"/>
  <c r="G167" i="1"/>
  <c r="G179" i="1" s="1"/>
  <c r="F167" i="1"/>
  <c r="F179" i="1" s="1"/>
  <c r="E167" i="1"/>
  <c r="D167" i="1"/>
  <c r="D179" i="1" s="1"/>
  <c r="M159" i="1"/>
  <c r="I159" i="1"/>
  <c r="E159" i="1"/>
  <c r="N158" i="1"/>
  <c r="M158" i="1"/>
  <c r="L158" i="1"/>
  <c r="K158" i="1"/>
  <c r="J158" i="1"/>
  <c r="I158" i="1"/>
  <c r="H158" i="1"/>
  <c r="G158" i="1"/>
  <c r="F158" i="1"/>
  <c r="E158" i="1"/>
  <c r="D158" i="1"/>
  <c r="N153" i="1"/>
  <c r="M153" i="1"/>
  <c r="L153" i="1"/>
  <c r="K153" i="1"/>
  <c r="J153" i="1"/>
  <c r="I153" i="1"/>
  <c r="H153" i="1"/>
  <c r="G153" i="1"/>
  <c r="F153" i="1"/>
  <c r="E153" i="1"/>
  <c r="D153" i="1"/>
  <c r="N146" i="1"/>
  <c r="N159" i="1" s="1"/>
  <c r="M146" i="1"/>
  <c r="L146" i="1"/>
  <c r="L159" i="1" s="1"/>
  <c r="K146" i="1"/>
  <c r="K159" i="1" s="1"/>
  <c r="J146" i="1"/>
  <c r="J159" i="1" s="1"/>
  <c r="I146" i="1"/>
  <c r="H146" i="1"/>
  <c r="H159" i="1" s="1"/>
  <c r="G146" i="1"/>
  <c r="G159" i="1" s="1"/>
  <c r="F146" i="1"/>
  <c r="F159" i="1" s="1"/>
  <c r="E146" i="1"/>
  <c r="D146" i="1"/>
  <c r="D159" i="1" s="1"/>
  <c r="M138" i="1"/>
  <c r="I138" i="1"/>
  <c r="E138" i="1"/>
  <c r="N137" i="1"/>
  <c r="M137" i="1"/>
  <c r="L137" i="1"/>
  <c r="K137" i="1"/>
  <c r="J137" i="1"/>
  <c r="I137" i="1"/>
  <c r="H137" i="1"/>
  <c r="G137" i="1"/>
  <c r="F137" i="1"/>
  <c r="E137" i="1"/>
  <c r="D137" i="1"/>
  <c r="N133" i="1"/>
  <c r="M133" i="1"/>
  <c r="L133" i="1"/>
  <c r="K133" i="1"/>
  <c r="J133" i="1"/>
  <c r="I133" i="1"/>
  <c r="H133" i="1"/>
  <c r="G133" i="1"/>
  <c r="F133" i="1"/>
  <c r="E133" i="1"/>
  <c r="D133" i="1"/>
  <c r="N126" i="1"/>
  <c r="N138" i="1" s="1"/>
  <c r="M126" i="1"/>
  <c r="L126" i="1"/>
  <c r="L138" i="1" s="1"/>
  <c r="K126" i="1"/>
  <c r="K138" i="1" s="1"/>
  <c r="J126" i="1"/>
  <c r="J138" i="1" s="1"/>
  <c r="I126" i="1"/>
  <c r="H126" i="1"/>
  <c r="H138" i="1" s="1"/>
  <c r="G126" i="1"/>
  <c r="G138" i="1" s="1"/>
  <c r="F126" i="1"/>
  <c r="F138" i="1" s="1"/>
  <c r="E126" i="1"/>
  <c r="D126" i="1"/>
  <c r="D138" i="1" s="1"/>
  <c r="M117" i="1"/>
  <c r="I117" i="1"/>
  <c r="E117" i="1"/>
  <c r="N116" i="1"/>
  <c r="M116" i="1"/>
  <c r="L116" i="1"/>
  <c r="K116" i="1"/>
  <c r="J116" i="1"/>
  <c r="I116" i="1"/>
  <c r="H116" i="1"/>
  <c r="G116" i="1"/>
  <c r="F116" i="1"/>
  <c r="E116" i="1"/>
  <c r="D116" i="1"/>
  <c r="N112" i="1"/>
  <c r="M112" i="1"/>
  <c r="L112" i="1"/>
  <c r="K112" i="1"/>
  <c r="J112" i="1"/>
  <c r="I112" i="1"/>
  <c r="H112" i="1"/>
  <c r="G112" i="1"/>
  <c r="F112" i="1"/>
  <c r="E112" i="1"/>
  <c r="D112" i="1"/>
  <c r="N105" i="1"/>
  <c r="N117" i="1" s="1"/>
  <c r="M105" i="1"/>
  <c r="L105" i="1"/>
  <c r="L117" i="1" s="1"/>
  <c r="K105" i="1"/>
  <c r="K117" i="1" s="1"/>
  <c r="J105" i="1"/>
  <c r="J117" i="1" s="1"/>
  <c r="I105" i="1"/>
  <c r="H105" i="1"/>
  <c r="H117" i="1" s="1"/>
  <c r="G105" i="1"/>
  <c r="G117" i="1" s="1"/>
  <c r="F105" i="1"/>
  <c r="F117" i="1" s="1"/>
  <c r="E105" i="1"/>
  <c r="D105" i="1"/>
  <c r="D117" i="1" s="1"/>
  <c r="M98" i="1"/>
  <c r="I98" i="1"/>
  <c r="E98" i="1"/>
  <c r="N97" i="1"/>
  <c r="M97" i="1"/>
  <c r="L97" i="1"/>
  <c r="K97" i="1"/>
  <c r="J97" i="1"/>
  <c r="I97" i="1"/>
  <c r="H97" i="1"/>
  <c r="G97" i="1"/>
  <c r="F97" i="1"/>
  <c r="E97" i="1"/>
  <c r="D97" i="1"/>
  <c r="N93" i="1"/>
  <c r="M93" i="1"/>
  <c r="L93" i="1"/>
  <c r="K93" i="1"/>
  <c r="J93" i="1"/>
  <c r="I93" i="1"/>
  <c r="H93" i="1"/>
  <c r="G93" i="1"/>
  <c r="F93" i="1"/>
  <c r="E93" i="1"/>
  <c r="D93" i="1"/>
  <c r="N86" i="1"/>
  <c r="N98" i="1" s="1"/>
  <c r="M86" i="1"/>
  <c r="L86" i="1"/>
  <c r="L98" i="1" s="1"/>
  <c r="K86" i="1"/>
  <c r="K98" i="1" s="1"/>
  <c r="J86" i="1"/>
  <c r="J98" i="1" s="1"/>
  <c r="I86" i="1"/>
  <c r="H86" i="1"/>
  <c r="H98" i="1" s="1"/>
  <c r="G86" i="1"/>
  <c r="G98" i="1" s="1"/>
  <c r="F86" i="1"/>
  <c r="F98" i="1" s="1"/>
  <c r="E86" i="1"/>
  <c r="D86" i="1"/>
  <c r="D98" i="1" s="1"/>
  <c r="C79" i="1"/>
  <c r="N78" i="1"/>
  <c r="N79" i="1" s="1"/>
  <c r="M78" i="1"/>
  <c r="M79" i="1" s="1"/>
  <c r="L78" i="1"/>
  <c r="K78" i="1"/>
  <c r="J78" i="1"/>
  <c r="J79" i="1" s="1"/>
  <c r="I78" i="1"/>
  <c r="I79" i="1" s="1"/>
  <c r="H78" i="1"/>
  <c r="G78" i="1"/>
  <c r="F78" i="1"/>
  <c r="F79" i="1" s="1"/>
  <c r="E78" i="1"/>
  <c r="E79" i="1" s="1"/>
  <c r="D78" i="1"/>
  <c r="N73" i="1"/>
  <c r="M73" i="1"/>
  <c r="L73" i="1"/>
  <c r="K73" i="1"/>
  <c r="J73" i="1"/>
  <c r="I73" i="1"/>
  <c r="H73" i="1"/>
  <c r="G73" i="1"/>
  <c r="F73" i="1"/>
  <c r="E73" i="1"/>
  <c r="D73" i="1"/>
  <c r="N66" i="1"/>
  <c r="M66" i="1"/>
  <c r="L66" i="1"/>
  <c r="L79" i="1" s="1"/>
  <c r="K66" i="1"/>
  <c r="K79" i="1" s="1"/>
  <c r="J66" i="1"/>
  <c r="I66" i="1"/>
  <c r="H66" i="1"/>
  <c r="H79" i="1" s="1"/>
  <c r="G66" i="1"/>
  <c r="G79" i="1" s="1"/>
  <c r="F66" i="1"/>
  <c r="E66" i="1"/>
  <c r="D66" i="1"/>
  <c r="D79" i="1" s="1"/>
  <c r="N58" i="1"/>
  <c r="J58" i="1"/>
  <c r="F58" i="1"/>
  <c r="N57" i="1"/>
  <c r="M57" i="1"/>
  <c r="L57" i="1"/>
  <c r="K57" i="1"/>
  <c r="J57" i="1"/>
  <c r="I57" i="1"/>
  <c r="H57" i="1"/>
  <c r="G57" i="1"/>
  <c r="F57" i="1"/>
  <c r="E57" i="1"/>
  <c r="D57" i="1"/>
  <c r="N53" i="1"/>
  <c r="M53" i="1"/>
  <c r="L53" i="1"/>
  <c r="K53" i="1"/>
  <c r="J53" i="1"/>
  <c r="I53" i="1"/>
  <c r="H53" i="1"/>
  <c r="G53" i="1"/>
  <c r="F53" i="1"/>
  <c r="E53" i="1"/>
  <c r="D53" i="1"/>
  <c r="N46" i="1"/>
  <c r="M46" i="1"/>
  <c r="M58" i="1" s="1"/>
  <c r="L46" i="1"/>
  <c r="L58" i="1" s="1"/>
  <c r="K46" i="1"/>
  <c r="K58" i="1" s="1"/>
  <c r="J46" i="1"/>
  <c r="I46" i="1"/>
  <c r="I58" i="1" s="1"/>
  <c r="H46" i="1"/>
  <c r="H58" i="1" s="1"/>
  <c r="G46" i="1"/>
  <c r="G58" i="1" s="1"/>
  <c r="F46" i="1"/>
  <c r="E46" i="1"/>
  <c r="E58" i="1" s="1"/>
  <c r="D46" i="1"/>
  <c r="D58" i="1" s="1"/>
  <c r="N39" i="1"/>
  <c r="J39" i="1"/>
  <c r="F39" i="1"/>
  <c r="N38" i="1"/>
  <c r="M38" i="1"/>
  <c r="L38" i="1"/>
  <c r="K38" i="1"/>
  <c r="J38" i="1"/>
  <c r="I38" i="1"/>
  <c r="H38" i="1"/>
  <c r="G38" i="1"/>
  <c r="F38" i="1"/>
  <c r="E38" i="1"/>
  <c r="D38" i="1"/>
  <c r="N33" i="1"/>
  <c r="M33" i="1"/>
  <c r="L33" i="1"/>
  <c r="K33" i="1"/>
  <c r="J33" i="1"/>
  <c r="I33" i="1"/>
  <c r="H33" i="1"/>
  <c r="G33" i="1"/>
  <c r="F33" i="1"/>
  <c r="E33" i="1"/>
  <c r="D33" i="1"/>
  <c r="N26" i="1"/>
  <c r="M26" i="1"/>
  <c r="M39" i="1" s="1"/>
  <c r="L26" i="1"/>
  <c r="L39" i="1" s="1"/>
  <c r="K26" i="1"/>
  <c r="K39" i="1" s="1"/>
  <c r="J26" i="1"/>
  <c r="I26" i="1"/>
  <c r="I39" i="1" s="1"/>
  <c r="H26" i="1"/>
  <c r="H39" i="1" s="1"/>
  <c r="G26" i="1"/>
  <c r="G39" i="1" s="1"/>
  <c r="F26" i="1"/>
  <c r="E26" i="1"/>
  <c r="E39" i="1" s="1"/>
  <c r="D26" i="1"/>
  <c r="D39" i="1" s="1"/>
  <c r="N20" i="1"/>
  <c r="N243" i="1" s="1"/>
  <c r="N244" i="1" s="1"/>
  <c r="J20" i="1"/>
  <c r="J243" i="1" s="1"/>
  <c r="J244" i="1" s="1"/>
  <c r="F20" i="1"/>
  <c r="F243" i="1" s="1"/>
  <c r="F244" i="1" s="1"/>
  <c r="N19" i="1"/>
  <c r="M19" i="1"/>
  <c r="L19" i="1"/>
  <c r="K19" i="1"/>
  <c r="J19" i="1"/>
  <c r="I19" i="1"/>
  <c r="H19" i="1"/>
  <c r="G19" i="1"/>
  <c r="F19" i="1"/>
  <c r="E19" i="1"/>
  <c r="D19" i="1"/>
  <c r="N15" i="1"/>
  <c r="M15" i="1"/>
  <c r="L15" i="1"/>
  <c r="K15" i="1"/>
  <c r="J15" i="1"/>
  <c r="I15" i="1"/>
  <c r="H15" i="1"/>
  <c r="G15" i="1"/>
  <c r="F15" i="1"/>
  <c r="E15" i="1"/>
  <c r="D15" i="1"/>
  <c r="N9" i="1"/>
  <c r="M9" i="1"/>
  <c r="M20" i="1" s="1"/>
  <c r="L9" i="1"/>
  <c r="L20" i="1" s="1"/>
  <c r="L243" i="1" s="1"/>
  <c r="L244" i="1" s="1"/>
  <c r="K9" i="1"/>
  <c r="K20" i="1" s="1"/>
  <c r="K243" i="1" s="1"/>
  <c r="K244" i="1" s="1"/>
  <c r="J9" i="1"/>
  <c r="I9" i="1"/>
  <c r="I20" i="1" s="1"/>
  <c r="H9" i="1"/>
  <c r="H20" i="1" s="1"/>
  <c r="H243" i="1" s="1"/>
  <c r="H244" i="1" s="1"/>
  <c r="G9" i="1"/>
  <c r="G20" i="1" s="1"/>
  <c r="G243" i="1" s="1"/>
  <c r="G244" i="1" s="1"/>
  <c r="F9" i="1"/>
  <c r="E9" i="1"/>
  <c r="E20" i="1" s="1"/>
  <c r="D9" i="1"/>
  <c r="D20" i="1" s="1"/>
  <c r="D243" i="1" s="1"/>
  <c r="D244" i="1" s="1"/>
  <c r="E243" i="1" l="1"/>
  <c r="E244" i="1" s="1"/>
  <c r="I243" i="1"/>
  <c r="I244" i="1" s="1"/>
  <c r="M243" i="1"/>
  <c r="M244" i="1" s="1"/>
</calcChain>
</file>

<file path=xl/sharedStrings.xml><?xml version="1.0" encoding="utf-8"?>
<sst xmlns="http://schemas.openxmlformats.org/spreadsheetml/2006/main" count="424" uniqueCount="155">
  <si>
    <t>№ рецептуры по Сборнику блюд 2015г.</t>
  </si>
  <si>
    <t>Наименование блюд</t>
  </si>
  <si>
    <t>Выход порции (г)</t>
  </si>
  <si>
    <t>Пищевые вещества</t>
  </si>
  <si>
    <t>Энергетическая ценность (ккал)</t>
  </si>
  <si>
    <t>Микроэлементы (мг)</t>
  </si>
  <si>
    <t>Витамины (мг)</t>
  </si>
  <si>
    <t>белки</t>
  </si>
  <si>
    <t>жиры</t>
  </si>
  <si>
    <t>углеводы</t>
  </si>
  <si>
    <t>Са</t>
  </si>
  <si>
    <t>Mg</t>
  </si>
  <si>
    <t>P</t>
  </si>
  <si>
    <t>Fe</t>
  </si>
  <si>
    <t>В₁</t>
  </si>
  <si>
    <t>С</t>
  </si>
  <si>
    <t>А</t>
  </si>
  <si>
    <t>Первая неделя</t>
  </si>
  <si>
    <t>Понедельник</t>
  </si>
  <si>
    <t xml:space="preserve">Завтрак </t>
  </si>
  <si>
    <t>ТТК 57</t>
  </si>
  <si>
    <t>200/25</t>
  </si>
  <si>
    <t>Чай с лимоном</t>
  </si>
  <si>
    <t>200/7</t>
  </si>
  <si>
    <t>Батон витаминный с микронутриентами</t>
  </si>
  <si>
    <t>25</t>
  </si>
  <si>
    <t>Всего:</t>
  </si>
  <si>
    <t xml:space="preserve">Обед </t>
  </si>
  <si>
    <t>ТТК 370</t>
  </si>
  <si>
    <t>Суп сырный с гренками, зеленью</t>
  </si>
  <si>
    <t>250/15</t>
  </si>
  <si>
    <t>100</t>
  </si>
  <si>
    <t>Каша гречневая рассыпчатая</t>
  </si>
  <si>
    <t>180</t>
  </si>
  <si>
    <t>200</t>
  </si>
  <si>
    <t>Хлеб полезный с микронутриентами/Батон витаминный с микронутриентами</t>
  </si>
  <si>
    <t>25/25</t>
  </si>
  <si>
    <t>Полдник</t>
  </si>
  <si>
    <t>Напиток из плодов шиповника</t>
  </si>
  <si>
    <t>Итого:</t>
  </si>
  <si>
    <t>Вторник</t>
  </si>
  <si>
    <t>Завтрак</t>
  </si>
  <si>
    <t>100/50</t>
  </si>
  <si>
    <t>Чай с сахаром</t>
  </si>
  <si>
    <t>Суп картофельный с горохом, мясом, зеленью</t>
  </si>
  <si>
    <t>260</t>
  </si>
  <si>
    <t>Котлета куриная</t>
  </si>
  <si>
    <t>Рожки отварные</t>
  </si>
  <si>
    <t>Компот из кураги</t>
  </si>
  <si>
    <t>Напиток овсяный фруктовый "Экзотик"</t>
  </si>
  <si>
    <t>Маковый рулетик посыпной</t>
  </si>
  <si>
    <t>265</t>
  </si>
  <si>
    <t>Среда</t>
  </si>
  <si>
    <t xml:space="preserve">Масло сливочное </t>
  </si>
  <si>
    <t>10</t>
  </si>
  <si>
    <t>270</t>
  </si>
  <si>
    <t>Кисломолочный напиток "Снежок"</t>
  </si>
  <si>
    <t>Четверг</t>
  </si>
  <si>
    <t>Пюре картофельное</t>
  </si>
  <si>
    <t>ТТК 376</t>
  </si>
  <si>
    <t>Пятница</t>
  </si>
  <si>
    <t>177/2004</t>
  </si>
  <si>
    <t>Бульон с куриным филе, гренками, зеленью</t>
  </si>
  <si>
    <t>Суббота</t>
  </si>
  <si>
    <t>Вермишель отварная</t>
  </si>
  <si>
    <t>Суп гороховый с гренками</t>
  </si>
  <si>
    <t>Компот из груши</t>
  </si>
  <si>
    <t>Вторая  неделя</t>
  </si>
  <si>
    <t>10/2004</t>
  </si>
  <si>
    <t>Бутерброд горячий с сыром</t>
  </si>
  <si>
    <t>50</t>
  </si>
  <si>
    <t>Каша молочная пшённая жидкая с маслом</t>
  </si>
  <si>
    <t>Батон, обогащенный йодоказеином</t>
  </si>
  <si>
    <t>Хлеб полезный с микронутриентами/Батон, обогащенный йодоказеином</t>
  </si>
  <si>
    <t>25/20</t>
  </si>
  <si>
    <t>ТТК 245</t>
  </si>
  <si>
    <t>Кофейный напиток витаминизированный</t>
  </si>
  <si>
    <t>111/2004</t>
  </si>
  <si>
    <r>
      <t>Напиток овсяный шоколадный, обогащённый кальцием и витамином В</t>
    </r>
    <r>
      <rPr>
        <sz val="10"/>
        <rFont val="Calibri"/>
      </rPr>
      <t>₂</t>
    </r>
  </si>
  <si>
    <t>20</t>
  </si>
  <si>
    <t>278/2022</t>
  </si>
  <si>
    <t>250</t>
  </si>
  <si>
    <t>ТТК 242</t>
  </si>
  <si>
    <t xml:space="preserve">Филе куриное панированное </t>
  </si>
  <si>
    <t>Биточки домашние</t>
  </si>
  <si>
    <t>Итого по меню:</t>
  </si>
  <si>
    <t>среднее за день</t>
  </si>
  <si>
    <t xml:space="preserve">                     Начальник производственно-технологического отдела МБУ "Дирекция по организации питания"  Н.В.Решетникова</t>
  </si>
  <si>
    <t>35</t>
  </si>
  <si>
    <t>110</t>
  </si>
  <si>
    <t>Котлета рыбная</t>
  </si>
  <si>
    <t>45</t>
  </si>
  <si>
    <t>25/40</t>
  </si>
  <si>
    <t>ТТК 147</t>
  </si>
  <si>
    <t>Каша молочная "Дружба" жидкая с маслом</t>
  </si>
  <si>
    <t>Кисломолочный продукт "Биолакт"</t>
  </si>
  <si>
    <t>Борщ "Сибирский" с говядиной тушёной, со сметаной, зеленью</t>
  </si>
  <si>
    <t>Борщ со свежей капустой и картофелем, говядиной тушёной, сметаной, зеленью</t>
  </si>
  <si>
    <t>Суп куриный с зеленью</t>
  </si>
  <si>
    <t>Компот из яблок</t>
  </si>
  <si>
    <t>Рис отварной</t>
  </si>
  <si>
    <t>Масло шоколадное</t>
  </si>
  <si>
    <t>Щи из свежей капусты с картофелем с говядиной тушёной, зеленью</t>
  </si>
  <si>
    <t>Пудинг "Лакомка" с вареньем</t>
  </si>
  <si>
    <t>Пирожок печёный сдобный с творогом</t>
  </si>
  <si>
    <t>200/5</t>
  </si>
  <si>
    <t>ТТК 243</t>
  </si>
  <si>
    <t>Кисель плодово-ягодный витаминизированный</t>
  </si>
  <si>
    <t>Суп картофельный с крупой, с рыбными консервами, зеленью</t>
  </si>
  <si>
    <t>20/20</t>
  </si>
  <si>
    <t>Тефтели мясные в соусе томатном</t>
  </si>
  <si>
    <t>Икра кабачковая</t>
  </si>
  <si>
    <t xml:space="preserve">Напиток из плодов шиповника </t>
  </si>
  <si>
    <t>Напиток из облепихи</t>
  </si>
  <si>
    <t>Сыр порционно</t>
  </si>
  <si>
    <t>ТТК 98</t>
  </si>
  <si>
    <t>ТТК 99</t>
  </si>
  <si>
    <t>ТТК 472</t>
  </si>
  <si>
    <t>101/2004</t>
  </si>
  <si>
    <t>Напиток клюквенный</t>
  </si>
  <si>
    <t>30</t>
  </si>
  <si>
    <t>Пирожок печёный сдобный с картофелем луком</t>
  </si>
  <si>
    <t>Плюшка с сахаром</t>
  </si>
  <si>
    <t>ТТК 246</t>
  </si>
  <si>
    <t>Пирожок печёный сдобный с курагой</t>
  </si>
  <si>
    <t>ТТК 357/1</t>
  </si>
  <si>
    <t>ТТК 206</t>
  </si>
  <si>
    <t>Компот из ягод</t>
  </si>
  <si>
    <t>Кисель плодово-ягодный витаминизированный (горячий напиток)</t>
  </si>
  <si>
    <t>ТТК 12/1</t>
  </si>
  <si>
    <t>864/2022</t>
  </si>
  <si>
    <t>30/15/250</t>
  </si>
  <si>
    <t>Блины "Домашние" со сгущённым молоком</t>
  </si>
  <si>
    <t>431/2004</t>
  </si>
  <si>
    <t>168/30</t>
  </si>
  <si>
    <t>200/8</t>
  </si>
  <si>
    <t>55</t>
  </si>
  <si>
    <t>Огурец свежий (доп.гарнир)</t>
  </si>
  <si>
    <t>Рассольник Ленинградский с мясом, сметаной, зеленью</t>
  </si>
  <si>
    <t>Пирожок печёный сдобный с яблоками</t>
  </si>
  <si>
    <t>40</t>
  </si>
  <si>
    <t xml:space="preserve">Плов из говядины </t>
  </si>
  <si>
    <t xml:space="preserve">Фрукты свежие </t>
  </si>
  <si>
    <t xml:space="preserve">Омлет натуральный </t>
  </si>
  <si>
    <t xml:space="preserve">Гуляш из говядины </t>
  </si>
  <si>
    <t xml:space="preserve">Курица с булгуром </t>
  </si>
  <si>
    <t xml:space="preserve">Жаркое по-домашнему </t>
  </si>
  <si>
    <t xml:space="preserve">Сок фруктовый </t>
  </si>
  <si>
    <t xml:space="preserve">Бефстроганов из куриного филе в сырном соусе </t>
  </si>
  <si>
    <t>Запеканка картофельная с мясом</t>
  </si>
  <si>
    <t xml:space="preserve">Сдоба обыкновенная </t>
  </si>
  <si>
    <t xml:space="preserve">Жаркое с куриным филе </t>
  </si>
  <si>
    <t xml:space="preserve">Рис отварной </t>
  </si>
  <si>
    <t xml:space="preserve">Плов из филе куриного </t>
  </si>
  <si>
    <t xml:space="preserve">Печень по-строгановски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</si>
</sst>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4" formatCode="0.0"/>
  </numFmts>
  <fonts count="39" x14ac:knownFonts="1">
    <font>
      <sz val="11"/>
      <color indexed="64"/>
      <name val="Calibri"/>
    </font>
    <font>
      <sz val="10"/>
      <color indexed="65"/>
      <name val="Calibri"/>
    </font>
    <font>
      <b/>
      <sz val="10"/>
      <color indexed="64"/>
      <name val="Calibri"/>
    </font>
    <font>
      <sz val="10"/>
      <color rgb="FFCC0000"/>
      <name val="Calibri"/>
    </font>
    <font>
      <b/>
      <sz val="10"/>
      <color indexed="65"/>
      <name val="Calibri"/>
    </font>
    <font>
      <i/>
      <sz val="10"/>
      <color indexed="23"/>
      <name val="Calibri"/>
    </font>
    <font>
      <sz val="10"/>
      <color rgb="FF006600"/>
      <name val="Calibri"/>
    </font>
    <font>
      <sz val="18"/>
      <color indexed="64"/>
      <name val="Calibri"/>
    </font>
    <font>
      <sz val="12"/>
      <color indexed="64"/>
      <name val="Calibri"/>
    </font>
    <font>
      <b/>
      <sz val="24"/>
      <color indexed="64"/>
      <name val="Calibri"/>
    </font>
    <font>
      <u/>
      <sz val="10"/>
      <color rgb="FF0000EE"/>
      <name val="Calibri"/>
    </font>
    <font>
      <sz val="10"/>
      <color rgb="FF996600"/>
      <name val="Calibri"/>
    </font>
    <font>
      <sz val="10"/>
      <color indexed="63"/>
      <name val="Calibri"/>
    </font>
    <font>
      <sz val="10"/>
      <color indexed="64"/>
      <name val="Times New Roman"/>
    </font>
    <font>
      <b/>
      <sz val="10"/>
      <color indexed="64"/>
      <name val="Times New Roman"/>
    </font>
    <font>
      <sz val="8"/>
      <color indexed="64"/>
      <name val="Times New Roman"/>
    </font>
    <font>
      <sz val="8"/>
      <color indexed="64"/>
      <name val="Calibri"/>
    </font>
    <font>
      <b/>
      <i/>
      <sz val="10"/>
      <color rgb="FF7030A0"/>
      <name val="Times New Roman"/>
    </font>
    <font>
      <b/>
      <sz val="10"/>
      <color indexed="17"/>
      <name val="Times New Roman"/>
    </font>
    <font>
      <sz val="10"/>
      <name val="Times New Roman"/>
    </font>
    <font>
      <b/>
      <sz val="10"/>
      <color indexed="2"/>
      <name val="Times New Roman"/>
    </font>
    <font>
      <b/>
      <sz val="10"/>
      <name val="Times New Roman"/>
    </font>
    <font>
      <b/>
      <i/>
      <sz val="10"/>
      <name val="Times New Roman"/>
    </font>
    <font>
      <b/>
      <sz val="10"/>
      <color rgb="FFCE181E"/>
      <name val="Times New Roman"/>
    </font>
    <font>
      <b/>
      <i/>
      <sz val="10"/>
      <color indexed="64"/>
      <name val="Times New Roman"/>
    </font>
    <font>
      <b/>
      <i/>
      <sz val="10"/>
      <color rgb="FF0070C0"/>
      <name val="Times New Roman"/>
    </font>
    <font>
      <b/>
      <sz val="10"/>
      <color rgb="FF0070C0"/>
      <name val="Times New Roman"/>
    </font>
    <font>
      <sz val="11"/>
      <color indexed="64"/>
      <name val="Times New Roman"/>
    </font>
    <font>
      <b/>
      <sz val="10"/>
      <color rgb="FFC9211E"/>
      <name val="Times New Roman"/>
    </font>
    <font>
      <i/>
      <sz val="10"/>
      <color indexed="64"/>
      <name val="Times New Roman"/>
    </font>
    <font>
      <sz val="10"/>
      <color indexed="2"/>
      <name val="Times New Roman"/>
    </font>
    <font>
      <i/>
      <sz val="10"/>
      <color indexed="2"/>
      <name val="Times New Roman"/>
    </font>
    <font>
      <b/>
      <sz val="10"/>
      <color indexed="2"/>
      <name val="Times New Roman"/>
    </font>
    <font>
      <sz val="10"/>
      <color rgb="FF0070C0"/>
      <name val="Times New Roman"/>
    </font>
    <font>
      <b/>
      <sz val="10"/>
      <color rgb="FF0070C0"/>
      <name val="Times New Roman"/>
    </font>
    <font>
      <sz val="11"/>
      <name val="Calibri"/>
    </font>
    <font>
      <sz val="7"/>
      <color indexed="64"/>
      <name val="Times New Roman"/>
    </font>
    <font>
      <sz val="11"/>
      <color indexed="64"/>
      <name val="Calibri"/>
    </font>
    <font>
      <sz val="10"/>
      <name val="Calibri"/>
    </font>
  </fonts>
  <fills count="13">
    <fill>
      <patternFill patternType="none"/>
    </fill>
    <fill>
      <patternFill patternType="gray125"/>
    </fill>
    <fill>
      <patternFill patternType="solid">
        <bgColor indexed="18"/>
      </patternFill>
    </fill>
    <fill>
      <patternFill patternType="solid">
        <fgColor indexed="23"/>
        <bgColor indexed="54"/>
      </patternFill>
    </fill>
    <fill>
      <patternFill patternType="solid">
        <fgColor indexed="23"/>
        <bgColor rgb="FFA6A6A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CE181E"/>
      </patternFill>
    </fill>
    <fill>
      <patternFill patternType="solid">
        <fgColor rgb="FFCC0000"/>
        <bgColor rgb="FFC9211E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  <fill>
      <patternFill patternType="solid">
        <fgColor theme="0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9">
    <xf numFmtId="0" fontId="0" fillId="0" borderId="0"/>
    <xf numFmtId="0" fontId="1" fillId="2" borderId="0"/>
    <xf numFmtId="0" fontId="1" fillId="2" borderId="0"/>
    <xf numFmtId="0" fontId="1" fillId="3" borderId="0"/>
    <xf numFmtId="0" fontId="1" fillId="4" borderId="0"/>
    <xf numFmtId="0" fontId="1" fillId="3" borderId="0"/>
    <xf numFmtId="0" fontId="1" fillId="4" borderId="0"/>
    <xf numFmtId="0" fontId="2" fillId="5" borderId="0"/>
    <xf numFmtId="0" fontId="2" fillId="5" borderId="0"/>
    <xf numFmtId="0" fontId="2" fillId="0" borderId="0"/>
    <xf numFmtId="0" fontId="2" fillId="0" borderId="0"/>
    <xf numFmtId="0" fontId="3" fillId="6" borderId="0"/>
    <xf numFmtId="0" fontId="3" fillId="6" borderId="0"/>
    <xf numFmtId="0" fontId="4" fillId="7" borderId="0"/>
    <xf numFmtId="0" fontId="4" fillId="8" borderId="0"/>
    <xf numFmtId="0" fontId="4" fillId="7" borderId="0"/>
    <xf numFmtId="0" fontId="4" fillId="8" borderId="0"/>
    <xf numFmtId="0" fontId="5" fillId="0" borderId="0"/>
    <xf numFmtId="0" fontId="5" fillId="0" borderId="0"/>
    <xf numFmtId="0" fontId="6" fillId="9" borderId="0"/>
    <xf numFmtId="0" fontId="6" fillId="9" borderId="0"/>
    <xf numFmtId="0" fontId="7" fillId="0" borderId="0"/>
    <xf numFmtId="0" fontId="7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1" fillId="10" borderId="0"/>
    <xf numFmtId="0" fontId="11" fillId="10" borderId="0"/>
    <xf numFmtId="0" fontId="12" fillId="10" borderId="1"/>
    <xf numFmtId="0" fontId="12" fillId="10" borderId="1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3" fillId="0" borderId="0"/>
  </cellStyleXfs>
  <cellXfs count="88">
    <xf numFmtId="0" fontId="0" fillId="0" borderId="0" xfId="0"/>
    <xf numFmtId="1" fontId="15" fillId="0" borderId="2" xfId="0" applyNumberFormat="1" applyFont="1" applyFill="1" applyBorder="1" applyAlignment="1">
      <alignment horizontal="center" vertical="center" wrapText="1"/>
    </xf>
    <xf numFmtId="174" fontId="15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49" fontId="36" fillId="0" borderId="2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left" vertical="center" wrapText="1"/>
    </xf>
    <xf numFmtId="2" fontId="15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Alignment="1">
      <alignment horizontal="center" vertical="center" wrapText="1"/>
    </xf>
    <xf numFmtId="174" fontId="13" fillId="0" borderId="0" xfId="0" applyNumberFormat="1" applyFont="1" applyFill="1" applyAlignment="1">
      <alignment vertical="center" wrapText="1"/>
    </xf>
    <xf numFmtId="1" fontId="13" fillId="0" borderId="0" xfId="0" applyNumberFormat="1" applyFont="1" applyFill="1" applyAlignment="1">
      <alignment vertical="center" wrapText="1"/>
    </xf>
    <xf numFmtId="2" fontId="13" fillId="0" borderId="0" xfId="0" applyNumberFormat="1" applyFont="1" applyFill="1" applyAlignment="1">
      <alignment vertical="center" wrapText="1"/>
    </xf>
    <xf numFmtId="174" fontId="15" fillId="0" borderId="2" xfId="0" applyNumberFormat="1" applyFont="1" applyFill="1" applyBorder="1" applyAlignment="1">
      <alignment horizontal="center" vertical="center" wrapText="1"/>
    </xf>
    <xf numFmtId="1" fontId="15" fillId="0" borderId="2" xfId="0" applyNumberFormat="1" applyFont="1" applyFill="1" applyBorder="1" applyAlignment="1">
      <alignment horizontal="center" vertical="center" wrapText="1"/>
    </xf>
    <xf numFmtId="2" fontId="15" fillId="0" borderId="2" xfId="0" applyNumberFormat="1" applyFont="1" applyFill="1" applyBorder="1" applyAlignment="1">
      <alignment horizontal="center" vertical="center" wrapText="1"/>
    </xf>
    <xf numFmtId="2" fontId="16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74" fontId="13" fillId="0" borderId="2" xfId="0" applyNumberFormat="1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/>
    </xf>
    <xf numFmtId="2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2" fontId="19" fillId="0" borderId="2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left" vertical="center" wrapText="1"/>
    </xf>
    <xf numFmtId="49" fontId="21" fillId="0" borderId="2" xfId="0" applyNumberFormat="1" applyFont="1" applyFill="1" applyBorder="1" applyAlignment="1">
      <alignment horizontal="center" vertical="center" wrapText="1"/>
    </xf>
    <xf numFmtId="174" fontId="19" fillId="0" borderId="2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2" fontId="21" fillId="0" borderId="2" xfId="0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49" fontId="23" fillId="0" borderId="2" xfId="0" applyNumberFormat="1" applyFont="1" applyFill="1" applyBorder="1" applyAlignment="1">
      <alignment horizontal="center" vertical="center" wrapText="1"/>
    </xf>
    <xf numFmtId="174" fontId="14" fillId="0" borderId="2" xfId="0" applyNumberFormat="1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/>
    </xf>
    <xf numFmtId="2" fontId="14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left" vertical="center" wrapText="1"/>
    </xf>
    <xf numFmtId="49" fontId="19" fillId="0" borderId="2" xfId="0" applyNumberFormat="1" applyFont="1" applyFill="1" applyBorder="1" applyAlignment="1">
      <alignment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vertical="center" wrapText="1"/>
    </xf>
    <xf numFmtId="0" fontId="24" fillId="0" borderId="2" xfId="0" applyFont="1" applyFill="1" applyBorder="1" applyAlignment="1">
      <alignment horizontal="left" vertical="center" wrapText="1"/>
    </xf>
    <xf numFmtId="1" fontId="21" fillId="0" borderId="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vertical="center" wrapText="1"/>
    </xf>
    <xf numFmtId="0" fontId="25" fillId="0" borderId="2" xfId="0" applyFont="1" applyFill="1" applyBorder="1" applyAlignment="1">
      <alignment horizontal="left" vertical="center" wrapText="1"/>
    </xf>
    <xf numFmtId="174" fontId="26" fillId="0" borderId="2" xfId="0" applyNumberFormat="1" applyFont="1" applyFill="1" applyBorder="1" applyAlignment="1">
      <alignment horizontal="center" vertical="center" wrapText="1"/>
    </xf>
    <xf numFmtId="1" fontId="26" fillId="0" borderId="2" xfId="0" applyNumberFormat="1" applyFont="1" applyFill="1" applyBorder="1" applyAlignment="1">
      <alignment horizontal="center" vertical="center" wrapText="1"/>
    </xf>
    <xf numFmtId="2" fontId="26" fillId="0" borderId="2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vertical="center" wrapText="1"/>
    </xf>
    <xf numFmtId="0" fontId="27" fillId="0" borderId="0" xfId="0" applyFont="1" applyFill="1" applyAlignment="1">
      <alignment vertical="center" wrapText="1"/>
    </xf>
    <xf numFmtId="174" fontId="21" fillId="0" borderId="2" xfId="0" applyNumberFormat="1" applyFont="1" applyFill="1" applyBorder="1" applyAlignment="1">
      <alignment horizontal="center" vertical="center" wrapText="1"/>
    </xf>
    <xf numFmtId="49" fontId="28" fillId="0" borderId="2" xfId="0" applyNumberFormat="1" applyFont="1" applyFill="1" applyBorder="1" applyAlignment="1">
      <alignment horizontal="center" vertical="center" wrapText="1"/>
    </xf>
    <xf numFmtId="1" fontId="28" fillId="0" borderId="2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0" fontId="19" fillId="11" borderId="2" xfId="0" applyFont="1" applyFill="1" applyBorder="1" applyAlignment="1">
      <alignment horizontal="center" vertical="center" wrapText="1"/>
    </xf>
    <xf numFmtId="0" fontId="19" fillId="11" borderId="2" xfId="0" applyFont="1" applyFill="1" applyBorder="1" applyAlignment="1">
      <alignment vertical="center" wrapText="1"/>
    </xf>
    <xf numFmtId="49" fontId="21" fillId="11" borderId="2" xfId="0" applyNumberFormat="1" applyFont="1" applyFill="1" applyBorder="1" applyAlignment="1">
      <alignment horizontal="center" vertical="center" wrapText="1"/>
    </xf>
    <xf numFmtId="174" fontId="19" fillId="11" borderId="2" xfId="0" applyNumberFormat="1" applyFont="1" applyFill="1" applyBorder="1" applyAlignment="1">
      <alignment horizontal="center" vertical="center" wrapText="1"/>
    </xf>
    <xf numFmtId="1" fontId="19" fillId="11" borderId="2" xfId="0" applyNumberFormat="1" applyFont="1" applyFill="1" applyBorder="1" applyAlignment="1">
      <alignment horizontal="center" vertical="center" wrapText="1"/>
    </xf>
    <xf numFmtId="2" fontId="19" fillId="11" borderId="2" xfId="0" applyNumberFormat="1" applyFont="1" applyFill="1" applyBorder="1" applyAlignment="1">
      <alignment horizontal="center" vertical="center" wrapText="1"/>
    </xf>
    <xf numFmtId="0" fontId="13" fillId="11" borderId="0" xfId="0" applyFont="1" applyFill="1" applyAlignment="1">
      <alignment vertical="center" wrapText="1"/>
    </xf>
    <xf numFmtId="0" fontId="23" fillId="0" borderId="2" xfId="0" applyNumberFormat="1" applyFont="1" applyFill="1" applyBorder="1" applyAlignment="1">
      <alignment horizontal="center" vertical="center" wrapText="1"/>
    </xf>
    <xf numFmtId="49" fontId="25" fillId="0" borderId="2" xfId="0" applyNumberFormat="1" applyFont="1" applyFill="1" applyBorder="1" applyAlignment="1">
      <alignment horizontal="center" vertical="center" wrapText="1"/>
    </xf>
    <xf numFmtId="174" fontId="29" fillId="0" borderId="2" xfId="0" applyNumberFormat="1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vertical="center" wrapText="1"/>
    </xf>
    <xf numFmtId="174" fontId="31" fillId="0" borderId="2" xfId="0" applyNumberFormat="1" applyFont="1" applyFill="1" applyBorder="1" applyAlignment="1">
      <alignment horizontal="center" vertical="center" wrapText="1"/>
    </xf>
    <xf numFmtId="1" fontId="31" fillId="0" borderId="2" xfId="0" applyNumberFormat="1" applyFont="1" applyFill="1" applyBorder="1" applyAlignment="1">
      <alignment horizontal="center" vertical="center" wrapText="1"/>
    </xf>
    <xf numFmtId="2" fontId="31" fillId="0" borderId="2" xfId="0" applyNumberFormat="1" applyFont="1" applyFill="1" applyBorder="1" applyAlignment="1">
      <alignment horizontal="center" vertical="center" wrapText="1"/>
    </xf>
    <xf numFmtId="0" fontId="19" fillId="12" borderId="2" xfId="0" applyFont="1" applyFill="1" applyBorder="1" applyAlignment="1">
      <alignment horizontal="center" vertical="center" wrapText="1"/>
    </xf>
    <xf numFmtId="49" fontId="13" fillId="12" borderId="2" xfId="0" applyNumberFormat="1" applyFont="1" applyFill="1" applyBorder="1" applyAlignment="1">
      <alignment horizontal="left" vertical="center" wrapText="1"/>
    </xf>
    <xf numFmtId="49" fontId="21" fillId="12" borderId="2" xfId="0" applyNumberFormat="1" applyFont="1" applyFill="1" applyBorder="1" applyAlignment="1">
      <alignment horizontal="center" vertical="center" wrapText="1"/>
    </xf>
    <xf numFmtId="174" fontId="19" fillId="12" borderId="2" xfId="0" applyNumberFormat="1" applyFont="1" applyFill="1" applyBorder="1" applyAlignment="1">
      <alignment horizontal="center" vertical="center" wrapText="1"/>
    </xf>
    <xf numFmtId="1" fontId="19" fillId="12" borderId="2" xfId="0" applyNumberFormat="1" applyFont="1" applyFill="1" applyBorder="1" applyAlignment="1">
      <alignment horizontal="center" vertical="center" wrapText="1"/>
    </xf>
    <xf numFmtId="2" fontId="19" fillId="12" borderId="2" xfId="0" applyNumberFormat="1" applyFont="1" applyFill="1" applyBorder="1" applyAlignment="1">
      <alignment horizontal="center" vertical="center" wrapText="1"/>
    </xf>
    <xf numFmtId="0" fontId="13" fillId="12" borderId="0" xfId="0" applyFont="1" applyFill="1" applyAlignment="1">
      <alignment vertical="center" wrapText="1"/>
    </xf>
    <xf numFmtId="1" fontId="32" fillId="0" borderId="2" xfId="0" applyNumberFormat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174" fontId="34" fillId="0" borderId="2" xfId="0" applyNumberFormat="1" applyFont="1" applyFill="1" applyBorder="1" applyAlignment="1">
      <alignment horizontal="center" vertical="center" wrapText="1"/>
    </xf>
    <xf numFmtId="1" fontId="34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0" fillId="12" borderId="0" xfId="0" applyFill="1" applyAlignment="1">
      <alignment vertical="center"/>
    </xf>
    <xf numFmtId="0" fontId="0" fillId="11" borderId="0" xfId="0" applyFont="1" applyFill="1" applyAlignment="1">
      <alignment vertical="center"/>
    </xf>
    <xf numFmtId="0" fontId="0" fillId="11" borderId="0" xfId="0" applyFill="1" applyAlignment="1">
      <alignment vertical="center"/>
    </xf>
  </cellXfs>
  <cellStyles count="39">
    <cellStyle name="Accent 1 1" xfId="1" xr:uid="{00000000-0005-0000-0000-000012000000}"/>
    <cellStyle name="Accent 1 2" xfId="2" xr:uid="{00000000-0005-0000-0000-000013000000}"/>
    <cellStyle name="Accent 2 1" xfId="3" xr:uid="{00000000-0005-0000-0000-000014000000}"/>
    <cellStyle name="Accent 2 1 2" xfId="4" xr:uid="{00000000-0005-0000-0000-000015000000}"/>
    <cellStyle name="Accent 2 2" xfId="5" xr:uid="{00000000-0005-0000-0000-000016000000}"/>
    <cellStyle name="Accent 2 2 2" xfId="6" xr:uid="{00000000-0005-0000-0000-000017000000}"/>
    <cellStyle name="Accent 3 1" xfId="7" xr:uid="{00000000-0005-0000-0000-000018000000}"/>
    <cellStyle name="Accent 3 2" xfId="8" xr:uid="{00000000-0005-0000-0000-000019000000}"/>
    <cellStyle name="Accent 4" xfId="9" xr:uid="{00000000-0005-0000-0000-00001A000000}"/>
    <cellStyle name="Accent 5" xfId="10" xr:uid="{00000000-0005-0000-0000-00001B000000}"/>
    <cellStyle name="Bad 1" xfId="11" xr:uid="{00000000-0005-0000-0000-00001C000000}"/>
    <cellStyle name="Bad 2" xfId="12" xr:uid="{00000000-0005-0000-0000-00001D000000}"/>
    <cellStyle name="Error 1" xfId="13" xr:uid="{00000000-0005-0000-0000-00001E000000}"/>
    <cellStyle name="Error 1 2" xfId="14" xr:uid="{00000000-0005-0000-0000-00001F000000}"/>
    <cellStyle name="Error 2" xfId="15" xr:uid="{00000000-0005-0000-0000-000020000000}"/>
    <cellStyle name="Error 2 2" xfId="16" xr:uid="{00000000-0005-0000-0000-000021000000}"/>
    <cellStyle name="Footnote 1" xfId="17" xr:uid="{00000000-0005-0000-0000-000022000000}"/>
    <cellStyle name="Footnote 2" xfId="18" xr:uid="{00000000-0005-0000-0000-000023000000}"/>
    <cellStyle name="Good 1" xfId="19" xr:uid="{00000000-0005-0000-0000-000024000000}"/>
    <cellStyle name="Good 2" xfId="20" xr:uid="{00000000-0005-0000-0000-000025000000}"/>
    <cellStyle name="Heading 1 1" xfId="21" xr:uid="{00000000-0005-0000-0000-000026000000}"/>
    <cellStyle name="Heading 1 2" xfId="22" xr:uid="{00000000-0005-0000-0000-000027000000}"/>
    <cellStyle name="Heading 2 1" xfId="23" xr:uid="{00000000-0005-0000-0000-000028000000}"/>
    <cellStyle name="Heading 2 2" xfId="24" xr:uid="{00000000-0005-0000-0000-000029000000}"/>
    <cellStyle name="Heading 3" xfId="25" xr:uid="{00000000-0005-0000-0000-00002A000000}"/>
    <cellStyle name="Heading 4" xfId="26" xr:uid="{00000000-0005-0000-0000-00002B000000}"/>
    <cellStyle name="Hyperlink 1" xfId="27" xr:uid="{00000000-0005-0000-0000-00002C000000}"/>
    <cellStyle name="Hyperlink 2" xfId="28" xr:uid="{00000000-0005-0000-0000-00002D000000}"/>
    <cellStyle name="Neutral 1" xfId="29" xr:uid="{00000000-0005-0000-0000-00002E000000}"/>
    <cellStyle name="Neutral 2" xfId="30" xr:uid="{00000000-0005-0000-0000-00002F000000}"/>
    <cellStyle name="Note 1" xfId="31" xr:uid="{00000000-0005-0000-0000-000030000000}"/>
    <cellStyle name="Note 2" xfId="32" xr:uid="{00000000-0005-0000-0000-000031000000}"/>
    <cellStyle name="Status 1" xfId="33" xr:uid="{00000000-0005-0000-0000-000032000000}"/>
    <cellStyle name="Status 2" xfId="34" xr:uid="{00000000-0005-0000-0000-000033000000}"/>
    <cellStyle name="Text 1" xfId="35" xr:uid="{00000000-0005-0000-0000-000034000000}"/>
    <cellStyle name="Text 2" xfId="36" xr:uid="{00000000-0005-0000-0000-000035000000}"/>
    <cellStyle name="Warning 1" xfId="37" xr:uid="{00000000-0005-0000-0000-000036000000}"/>
    <cellStyle name="Warning 2" xfId="38" xr:uid="{00000000-0005-0000-0000-000037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246"/>
  <sheetViews>
    <sheetView tabSelected="1" view="pageBreakPreview" topLeftCell="C180" zoomScaleSheetLayoutView="100" workbookViewId="0">
      <selection activeCell="D184" sqref="D184"/>
    </sheetView>
  </sheetViews>
  <sheetFormatPr defaultColWidth="8" defaultRowHeight="12.75" customHeight="1" x14ac:dyDescent="0.25"/>
  <cols>
    <col min="1" max="1" width="8.7109375" style="7" customWidth="1"/>
    <col min="2" max="2" width="48.5703125" style="7" customWidth="1"/>
    <col min="3" max="3" width="9.28515625" style="8" customWidth="1"/>
    <col min="4" max="5" width="6" style="9" customWidth="1"/>
    <col min="6" max="6" width="7.28515625" style="9" customWidth="1"/>
    <col min="7" max="7" width="8" style="10" customWidth="1"/>
    <col min="8" max="8" width="6.5703125" style="10" customWidth="1"/>
    <col min="9" max="9" width="6.85546875" style="10" customWidth="1"/>
    <col min="10" max="10" width="7.42578125" style="10" customWidth="1"/>
    <col min="11" max="11" width="7" style="11" customWidth="1"/>
    <col min="12" max="12" width="6" style="11" customWidth="1"/>
    <col min="13" max="13" width="7" style="11" customWidth="1"/>
    <col min="14" max="14" width="5" style="11" customWidth="1"/>
    <col min="15" max="225" width="8" style="7" customWidth="1"/>
    <col min="226" max="257" width="8" customWidth="1"/>
  </cols>
  <sheetData>
    <row r="1" spans="1:227" ht="12.75" customHeight="1" x14ac:dyDescent="0.25">
      <c r="A1" s="4" t="s">
        <v>0</v>
      </c>
      <c r="B1" s="3" t="s">
        <v>1</v>
      </c>
      <c r="C1" s="3" t="s">
        <v>2</v>
      </c>
      <c r="D1" s="2" t="s">
        <v>3</v>
      </c>
      <c r="E1" s="2"/>
      <c r="F1" s="2"/>
      <c r="G1" s="1" t="s">
        <v>4</v>
      </c>
      <c r="H1" s="1" t="s">
        <v>5</v>
      </c>
      <c r="I1" s="1"/>
      <c r="J1" s="1"/>
      <c r="K1" s="1"/>
      <c r="L1" s="6" t="s">
        <v>6</v>
      </c>
      <c r="M1" s="6"/>
      <c r="N1" s="6"/>
    </row>
    <row r="2" spans="1:227" ht="34.15" customHeight="1" x14ac:dyDescent="0.25">
      <c r="A2" s="4"/>
      <c r="B2" s="3"/>
      <c r="C2" s="3"/>
      <c r="D2" s="12" t="s">
        <v>7</v>
      </c>
      <c r="E2" s="12" t="s">
        <v>8</v>
      </c>
      <c r="F2" s="12" t="s">
        <v>9</v>
      </c>
      <c r="G2" s="1"/>
      <c r="H2" s="13" t="s">
        <v>10</v>
      </c>
      <c r="I2" s="13" t="s">
        <v>11</v>
      </c>
      <c r="J2" s="13" t="s">
        <v>12</v>
      </c>
      <c r="K2" s="14" t="s">
        <v>13</v>
      </c>
      <c r="L2" s="15" t="s">
        <v>14</v>
      </c>
      <c r="M2" s="14" t="s">
        <v>15</v>
      </c>
      <c r="N2" s="14" t="s">
        <v>16</v>
      </c>
    </row>
    <row r="3" spans="1:227" s="82" customFormat="1" ht="11.25" customHeight="1" x14ac:dyDescent="0.25">
      <c r="A3" s="16"/>
      <c r="B3" s="17" t="s">
        <v>17</v>
      </c>
      <c r="C3" s="18"/>
      <c r="D3" s="19"/>
      <c r="E3" s="19"/>
      <c r="F3" s="19"/>
      <c r="G3" s="20"/>
      <c r="H3" s="20"/>
      <c r="I3" s="20"/>
      <c r="J3" s="20"/>
      <c r="K3" s="21"/>
      <c r="L3" s="21"/>
      <c r="M3" s="21"/>
      <c r="N3" s="21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</row>
    <row r="4" spans="1:227" s="82" customFormat="1" ht="11.25" customHeight="1" x14ac:dyDescent="0.25">
      <c r="A4" s="22"/>
      <c r="B4" s="23" t="s">
        <v>18</v>
      </c>
      <c r="C4" s="18"/>
      <c r="D4" s="19"/>
      <c r="E4" s="19"/>
      <c r="F4" s="19"/>
      <c r="G4" s="20"/>
      <c r="H4" s="20"/>
      <c r="I4" s="20"/>
      <c r="J4" s="20"/>
      <c r="K4" s="21"/>
      <c r="L4" s="21"/>
      <c r="M4" s="21"/>
      <c r="N4" s="21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</row>
    <row r="5" spans="1:227" s="82" customFormat="1" ht="11.25" customHeight="1" x14ac:dyDescent="0.25">
      <c r="A5" s="18"/>
      <c r="B5" s="25" t="s">
        <v>19</v>
      </c>
      <c r="C5" s="26"/>
      <c r="D5" s="19"/>
      <c r="E5" s="19"/>
      <c r="F5" s="19"/>
      <c r="G5" s="20"/>
      <c r="H5" s="20"/>
      <c r="I5" s="20"/>
      <c r="J5" s="20"/>
      <c r="K5" s="21"/>
      <c r="L5" s="21"/>
      <c r="M5" s="21"/>
      <c r="N5" s="21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</row>
    <row r="6" spans="1:227" s="82" customFormat="1" ht="11.25" customHeight="1" x14ac:dyDescent="0.25">
      <c r="A6" s="24" t="s">
        <v>20</v>
      </c>
      <c r="B6" s="28" t="s">
        <v>103</v>
      </c>
      <c r="C6" s="29" t="s">
        <v>21</v>
      </c>
      <c r="D6" s="30">
        <v>20.9</v>
      </c>
      <c r="E6" s="30">
        <v>14.3</v>
      </c>
      <c r="F6" s="30">
        <v>68.599999999999994</v>
      </c>
      <c r="G6" s="31">
        <v>486</v>
      </c>
      <c r="H6" s="31">
        <v>85</v>
      </c>
      <c r="I6" s="31">
        <v>13</v>
      </c>
      <c r="J6" s="31">
        <v>80</v>
      </c>
      <c r="K6" s="27">
        <v>0.6</v>
      </c>
      <c r="L6" s="27">
        <v>0.06</v>
      </c>
      <c r="M6" s="27">
        <v>0.2</v>
      </c>
      <c r="N6" s="27">
        <v>4.0000000000000001E-3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</row>
    <row r="7" spans="1:227" s="82" customFormat="1" ht="11.25" customHeight="1" x14ac:dyDescent="0.25">
      <c r="A7" s="24">
        <v>376</v>
      </c>
      <c r="B7" s="45" t="s">
        <v>43</v>
      </c>
      <c r="C7" s="29" t="s">
        <v>34</v>
      </c>
      <c r="D7" s="30">
        <v>0.2</v>
      </c>
      <c r="E7" s="30">
        <v>0.1</v>
      </c>
      <c r="F7" s="30">
        <v>10.1</v>
      </c>
      <c r="G7" s="31">
        <v>41</v>
      </c>
      <c r="H7" s="31">
        <v>5</v>
      </c>
      <c r="I7" s="31">
        <v>4</v>
      </c>
      <c r="J7" s="31">
        <v>8</v>
      </c>
      <c r="K7" s="27">
        <v>0.85</v>
      </c>
      <c r="L7" s="27">
        <v>0</v>
      </c>
      <c r="M7" s="27">
        <v>0.1</v>
      </c>
      <c r="N7" s="27">
        <v>0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</row>
    <row r="8" spans="1:227" s="82" customFormat="1" ht="11.25" customHeight="1" x14ac:dyDescent="0.25">
      <c r="A8" s="18"/>
      <c r="B8" s="32" t="s">
        <v>24</v>
      </c>
      <c r="C8" s="26" t="s">
        <v>79</v>
      </c>
      <c r="D8" s="19">
        <v>1.6</v>
      </c>
      <c r="E8" s="19">
        <v>0.4</v>
      </c>
      <c r="F8" s="19">
        <v>11.44</v>
      </c>
      <c r="G8" s="20">
        <v>56</v>
      </c>
      <c r="H8" s="20">
        <v>8</v>
      </c>
      <c r="I8" s="20">
        <v>0</v>
      </c>
      <c r="J8" s="20">
        <v>0</v>
      </c>
      <c r="K8" s="21">
        <v>0.4</v>
      </c>
      <c r="L8" s="21">
        <v>6.4000000000000001E-2</v>
      </c>
      <c r="M8" s="21">
        <v>0</v>
      </c>
      <c r="N8" s="21">
        <v>0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83"/>
      <c r="HS8" s="83"/>
    </row>
    <row r="9" spans="1:227" s="82" customFormat="1" ht="11.25" customHeight="1" x14ac:dyDescent="0.25">
      <c r="A9" s="24"/>
      <c r="B9" s="34" t="s">
        <v>26</v>
      </c>
      <c r="C9" s="35"/>
      <c r="D9" s="36">
        <f t="shared" ref="D9:N9" si="0">SUM(D6:D8)</f>
        <v>22.7</v>
      </c>
      <c r="E9" s="36">
        <f t="shared" si="0"/>
        <v>14.8</v>
      </c>
      <c r="F9" s="36">
        <f t="shared" si="0"/>
        <v>90.139999999999986</v>
      </c>
      <c r="G9" s="37">
        <f t="shared" si="0"/>
        <v>583</v>
      </c>
      <c r="H9" s="37">
        <f t="shared" si="0"/>
        <v>98</v>
      </c>
      <c r="I9" s="37">
        <f t="shared" si="0"/>
        <v>17</v>
      </c>
      <c r="J9" s="37">
        <f t="shared" si="0"/>
        <v>88</v>
      </c>
      <c r="K9" s="38">
        <f t="shared" si="0"/>
        <v>1.85</v>
      </c>
      <c r="L9" s="38">
        <f t="shared" si="0"/>
        <v>0.124</v>
      </c>
      <c r="M9" s="38">
        <f t="shared" si="0"/>
        <v>0.30000000000000004</v>
      </c>
      <c r="N9" s="38">
        <f t="shared" si="0"/>
        <v>4.0000000000000001E-3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</row>
    <row r="10" spans="1:227" s="82" customFormat="1" ht="11.25" customHeight="1" x14ac:dyDescent="0.25">
      <c r="A10" s="24"/>
      <c r="B10" s="25" t="s">
        <v>27</v>
      </c>
      <c r="C10" s="2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</row>
    <row r="11" spans="1:227" s="82" customFormat="1" ht="11.25" customHeight="1" x14ac:dyDescent="0.25">
      <c r="A11" s="24" t="s">
        <v>28</v>
      </c>
      <c r="B11" s="39" t="s">
        <v>29</v>
      </c>
      <c r="C11" s="29" t="s">
        <v>30</v>
      </c>
      <c r="D11" s="30">
        <v>6.1</v>
      </c>
      <c r="E11" s="30">
        <v>6.3</v>
      </c>
      <c r="F11" s="30">
        <v>22.8</v>
      </c>
      <c r="G11" s="31">
        <v>173</v>
      </c>
      <c r="H11" s="31">
        <v>120</v>
      </c>
      <c r="I11" s="31">
        <v>16</v>
      </c>
      <c r="J11" s="31">
        <v>91</v>
      </c>
      <c r="K11" s="30">
        <v>1</v>
      </c>
      <c r="L11" s="30">
        <v>0.24</v>
      </c>
      <c r="M11" s="30">
        <v>10.1</v>
      </c>
      <c r="N11" s="27">
        <v>0.02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</row>
    <row r="12" spans="1:227" s="82" customFormat="1" ht="11.25" customHeight="1" x14ac:dyDescent="0.25">
      <c r="A12" s="24">
        <v>265</v>
      </c>
      <c r="B12" s="40" t="s">
        <v>141</v>
      </c>
      <c r="C12" s="29" t="s">
        <v>34</v>
      </c>
      <c r="D12" s="30">
        <v>11.6</v>
      </c>
      <c r="E12" s="30">
        <v>11.7</v>
      </c>
      <c r="F12" s="30">
        <v>37.1</v>
      </c>
      <c r="G12" s="31">
        <v>300</v>
      </c>
      <c r="H12" s="31">
        <v>9</v>
      </c>
      <c r="I12" s="31">
        <v>41</v>
      </c>
      <c r="J12" s="31">
        <v>176</v>
      </c>
      <c r="K12" s="27">
        <v>1.5</v>
      </c>
      <c r="L12" s="27">
        <v>0.1</v>
      </c>
      <c r="M12" s="27">
        <v>0.7</v>
      </c>
      <c r="N12" s="27">
        <v>0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83"/>
      <c r="HS12" s="83"/>
    </row>
    <row r="13" spans="1:227" s="7" customFormat="1" ht="11.25" customHeight="1" x14ac:dyDescent="0.25">
      <c r="A13" s="24">
        <v>348</v>
      </c>
      <c r="B13" s="50" t="s">
        <v>48</v>
      </c>
      <c r="C13" s="29" t="s">
        <v>34</v>
      </c>
      <c r="D13" s="19">
        <v>1</v>
      </c>
      <c r="E13" s="19">
        <v>0</v>
      </c>
      <c r="F13" s="19">
        <v>13.2</v>
      </c>
      <c r="G13" s="20">
        <v>86</v>
      </c>
      <c r="H13" s="20">
        <v>33</v>
      </c>
      <c r="I13" s="20">
        <v>21</v>
      </c>
      <c r="J13" s="20">
        <v>29</v>
      </c>
      <c r="K13" s="21">
        <v>0.69</v>
      </c>
      <c r="L13" s="21">
        <v>0.02</v>
      </c>
      <c r="M13" s="21">
        <v>0.89</v>
      </c>
      <c r="N13" s="21">
        <v>0</v>
      </c>
      <c r="HR13" s="83"/>
    </row>
    <row r="14" spans="1:227" s="42" customFormat="1" ht="25.5" x14ac:dyDescent="0.25">
      <c r="A14" s="18"/>
      <c r="B14" s="39" t="s">
        <v>35</v>
      </c>
      <c r="C14" s="26" t="s">
        <v>36</v>
      </c>
      <c r="D14" s="19">
        <v>3.8</v>
      </c>
      <c r="E14" s="19">
        <v>0.8</v>
      </c>
      <c r="F14" s="19">
        <v>25.1</v>
      </c>
      <c r="G14" s="20">
        <v>123</v>
      </c>
      <c r="H14" s="20">
        <v>28</v>
      </c>
      <c r="I14" s="20">
        <v>0</v>
      </c>
      <c r="J14" s="20">
        <v>0</v>
      </c>
      <c r="K14" s="21">
        <v>1.48</v>
      </c>
      <c r="L14" s="21">
        <v>0.17</v>
      </c>
      <c r="M14" s="21">
        <v>0</v>
      </c>
      <c r="N14" s="21">
        <v>0</v>
      </c>
      <c r="HR14" s="84"/>
    </row>
    <row r="15" spans="1:227" s="82" customFormat="1" ht="11.25" customHeight="1" x14ac:dyDescent="0.25">
      <c r="A15" s="18"/>
      <c r="B15" s="43" t="s">
        <v>26</v>
      </c>
      <c r="C15" s="35"/>
      <c r="D15" s="36">
        <f t="shared" ref="D15:N15" si="1">SUM(D11:D14)</f>
        <v>22.5</v>
      </c>
      <c r="E15" s="36">
        <f t="shared" si="1"/>
        <v>18.8</v>
      </c>
      <c r="F15" s="36">
        <f t="shared" si="1"/>
        <v>98.200000000000017</v>
      </c>
      <c r="G15" s="37">
        <f t="shared" si="1"/>
        <v>682</v>
      </c>
      <c r="H15" s="37">
        <f t="shared" si="1"/>
        <v>190</v>
      </c>
      <c r="I15" s="37">
        <f t="shared" si="1"/>
        <v>78</v>
      </c>
      <c r="J15" s="37">
        <f t="shared" si="1"/>
        <v>296</v>
      </c>
      <c r="K15" s="38">
        <f t="shared" si="1"/>
        <v>4.67</v>
      </c>
      <c r="L15" s="38">
        <f t="shared" si="1"/>
        <v>0.53</v>
      </c>
      <c r="M15" s="38">
        <f t="shared" si="1"/>
        <v>11.69</v>
      </c>
      <c r="N15" s="38">
        <f t="shared" si="1"/>
        <v>0.02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</row>
    <row r="16" spans="1:227" s="82" customFormat="1" ht="11.25" customHeight="1" x14ac:dyDescent="0.25">
      <c r="A16" s="18"/>
      <c r="B16" s="25" t="s">
        <v>37</v>
      </c>
      <c r="C16" s="26"/>
      <c r="D16" s="19"/>
      <c r="E16" s="19"/>
      <c r="F16" s="19"/>
      <c r="G16" s="20"/>
      <c r="H16" s="20"/>
      <c r="I16" s="20"/>
      <c r="J16" s="20"/>
      <c r="K16" s="21"/>
      <c r="L16" s="21"/>
      <c r="M16" s="21"/>
      <c r="N16" s="21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</row>
    <row r="17" spans="1:227" s="82" customFormat="1" ht="11.25" customHeight="1" x14ac:dyDescent="0.25">
      <c r="A17" s="18" t="s">
        <v>59</v>
      </c>
      <c r="B17" s="41" t="s">
        <v>104</v>
      </c>
      <c r="C17" s="44">
        <v>100</v>
      </c>
      <c r="D17" s="30">
        <v>12</v>
      </c>
      <c r="E17" s="30">
        <v>9.3000000000000007</v>
      </c>
      <c r="F17" s="30">
        <v>27.9</v>
      </c>
      <c r="G17" s="31">
        <v>243</v>
      </c>
      <c r="H17" s="31">
        <v>91</v>
      </c>
      <c r="I17" s="31">
        <v>19</v>
      </c>
      <c r="J17" s="31">
        <v>128</v>
      </c>
      <c r="K17" s="27">
        <v>0.7</v>
      </c>
      <c r="L17" s="27">
        <v>0.1</v>
      </c>
      <c r="M17" s="27">
        <v>0.1</v>
      </c>
      <c r="N17" s="27">
        <v>0.03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</row>
    <row r="18" spans="1:227" s="82" customFormat="1" ht="11.25" customHeight="1" x14ac:dyDescent="0.25">
      <c r="A18" s="24">
        <v>700</v>
      </c>
      <c r="B18" s="45" t="s">
        <v>119</v>
      </c>
      <c r="C18" s="29" t="s">
        <v>34</v>
      </c>
      <c r="D18" s="30">
        <v>0.1</v>
      </c>
      <c r="E18" s="30">
        <v>0.1</v>
      </c>
      <c r="F18" s="30">
        <v>15.9</v>
      </c>
      <c r="G18" s="31">
        <v>65</v>
      </c>
      <c r="H18" s="31">
        <v>4</v>
      </c>
      <c r="I18" s="31">
        <v>4</v>
      </c>
      <c r="J18" s="31">
        <v>3</v>
      </c>
      <c r="K18" s="27">
        <v>0.2</v>
      </c>
      <c r="L18" s="27">
        <v>0</v>
      </c>
      <c r="M18" s="27">
        <v>3.8</v>
      </c>
      <c r="N18" s="27">
        <v>0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</row>
    <row r="19" spans="1:227" s="82" customFormat="1" ht="11.25" customHeight="1" x14ac:dyDescent="0.25">
      <c r="A19" s="18"/>
      <c r="B19" s="43" t="s">
        <v>26</v>
      </c>
      <c r="C19" s="35"/>
      <c r="D19" s="36">
        <f t="shared" ref="D19:N19" si="2">SUM(D17:D18)</f>
        <v>12.1</v>
      </c>
      <c r="E19" s="36">
        <f t="shared" si="2"/>
        <v>9.4</v>
      </c>
      <c r="F19" s="36">
        <f t="shared" si="2"/>
        <v>43.8</v>
      </c>
      <c r="G19" s="37">
        <f t="shared" si="2"/>
        <v>308</v>
      </c>
      <c r="H19" s="37">
        <f t="shared" si="2"/>
        <v>95</v>
      </c>
      <c r="I19" s="37">
        <f t="shared" si="2"/>
        <v>23</v>
      </c>
      <c r="J19" s="37">
        <f t="shared" si="2"/>
        <v>131</v>
      </c>
      <c r="K19" s="38">
        <f t="shared" si="2"/>
        <v>0.89999999999999991</v>
      </c>
      <c r="L19" s="38">
        <f t="shared" si="2"/>
        <v>0.1</v>
      </c>
      <c r="M19" s="38">
        <f t="shared" si="2"/>
        <v>3.9</v>
      </c>
      <c r="N19" s="38">
        <f t="shared" si="2"/>
        <v>0.03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</row>
    <row r="20" spans="1:227" s="82" customFormat="1" ht="11.25" customHeight="1" x14ac:dyDescent="0.25">
      <c r="A20" s="18"/>
      <c r="B20" s="46" t="s">
        <v>39</v>
      </c>
      <c r="C20" s="47"/>
      <c r="D20" s="47">
        <f t="shared" ref="D20:N20" si="3">D9+D15+D19</f>
        <v>57.300000000000004</v>
      </c>
      <c r="E20" s="47">
        <f t="shared" si="3"/>
        <v>43</v>
      </c>
      <c r="F20" s="47">
        <f t="shared" si="3"/>
        <v>232.14</v>
      </c>
      <c r="G20" s="48">
        <f t="shared" si="3"/>
        <v>1573</v>
      </c>
      <c r="H20" s="48">
        <f t="shared" si="3"/>
        <v>383</v>
      </c>
      <c r="I20" s="48">
        <f t="shared" si="3"/>
        <v>118</v>
      </c>
      <c r="J20" s="48">
        <f t="shared" si="3"/>
        <v>515</v>
      </c>
      <c r="K20" s="49">
        <f t="shared" si="3"/>
        <v>7.42</v>
      </c>
      <c r="L20" s="49">
        <f t="shared" si="3"/>
        <v>0.754</v>
      </c>
      <c r="M20" s="49">
        <f t="shared" si="3"/>
        <v>15.89</v>
      </c>
      <c r="N20" s="49">
        <f t="shared" si="3"/>
        <v>5.3999999999999999E-2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</row>
    <row r="21" spans="1:227" s="82" customFormat="1" ht="11.25" customHeight="1" x14ac:dyDescent="0.25">
      <c r="A21" s="18"/>
      <c r="B21" s="23" t="s">
        <v>40</v>
      </c>
      <c r="C21" s="26"/>
      <c r="D21" s="19"/>
      <c r="E21" s="19"/>
      <c r="F21" s="19"/>
      <c r="G21" s="20"/>
      <c r="H21" s="20"/>
      <c r="I21" s="20"/>
      <c r="J21" s="20"/>
      <c r="K21" s="21"/>
      <c r="L21" s="21"/>
      <c r="M21" s="21"/>
      <c r="N21" s="21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</row>
    <row r="22" spans="1:227" s="82" customFormat="1" ht="11.25" customHeight="1" x14ac:dyDescent="0.25">
      <c r="A22" s="18"/>
      <c r="B22" s="25" t="s">
        <v>19</v>
      </c>
      <c r="C22" s="26"/>
      <c r="D22" s="19"/>
      <c r="E22" s="19"/>
      <c r="F22" s="19"/>
      <c r="G22" s="20"/>
      <c r="H22" s="20"/>
      <c r="I22" s="20"/>
      <c r="J22" s="20"/>
      <c r="K22" s="21"/>
      <c r="L22" s="21"/>
      <c r="M22" s="21"/>
      <c r="N22" s="21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</row>
    <row r="23" spans="1:227" s="82" customFormat="1" ht="11.25" customHeight="1" x14ac:dyDescent="0.25">
      <c r="A23" s="24" t="s">
        <v>130</v>
      </c>
      <c r="B23" s="41" t="s">
        <v>132</v>
      </c>
      <c r="C23" s="29" t="s">
        <v>134</v>
      </c>
      <c r="D23" s="30">
        <v>12.2</v>
      </c>
      <c r="E23" s="30">
        <v>27.2</v>
      </c>
      <c r="F23" s="30">
        <v>51.9</v>
      </c>
      <c r="G23" s="31">
        <v>502</v>
      </c>
      <c r="H23" s="31">
        <v>92.2</v>
      </c>
      <c r="I23" s="31">
        <v>10.199999999999999</v>
      </c>
      <c r="J23" s="31">
        <v>0.09</v>
      </c>
      <c r="K23" s="27">
        <v>0</v>
      </c>
      <c r="L23" s="27">
        <v>0</v>
      </c>
      <c r="M23" s="27">
        <v>0.3</v>
      </c>
      <c r="N23" s="27">
        <v>0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</row>
    <row r="24" spans="1:227" s="82" customFormat="1" ht="11.25" customHeight="1" x14ac:dyDescent="0.25">
      <c r="A24" s="18">
        <v>338</v>
      </c>
      <c r="B24" s="45" t="s">
        <v>142</v>
      </c>
      <c r="C24" s="44" t="s">
        <v>89</v>
      </c>
      <c r="D24" s="30">
        <v>0.4</v>
      </c>
      <c r="E24" s="30">
        <v>0.4</v>
      </c>
      <c r="F24" s="30">
        <v>10.8</v>
      </c>
      <c r="G24" s="31">
        <v>49</v>
      </c>
      <c r="H24" s="31">
        <v>18</v>
      </c>
      <c r="I24" s="31">
        <v>10</v>
      </c>
      <c r="J24" s="31">
        <v>12</v>
      </c>
      <c r="K24" s="27">
        <v>2.4</v>
      </c>
      <c r="L24" s="27">
        <v>0</v>
      </c>
      <c r="M24" s="27">
        <v>11</v>
      </c>
      <c r="N24" s="27">
        <v>0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</row>
    <row r="25" spans="1:227" s="82" customFormat="1" ht="11.25" customHeight="1" x14ac:dyDescent="0.25">
      <c r="A25" s="57">
        <v>377</v>
      </c>
      <c r="B25" s="58" t="s">
        <v>22</v>
      </c>
      <c r="C25" s="59" t="s">
        <v>135</v>
      </c>
      <c r="D25" s="60">
        <v>0.3</v>
      </c>
      <c r="E25" s="60">
        <v>0.06</v>
      </c>
      <c r="F25" s="60">
        <v>10.3</v>
      </c>
      <c r="G25" s="61">
        <v>43</v>
      </c>
      <c r="H25" s="61">
        <v>8</v>
      </c>
      <c r="I25" s="61">
        <v>5</v>
      </c>
      <c r="J25" s="61">
        <v>10</v>
      </c>
      <c r="K25" s="62">
        <v>0.9</v>
      </c>
      <c r="L25" s="62">
        <v>4.0000000000000001E-3</v>
      </c>
      <c r="M25" s="62">
        <v>3.3</v>
      </c>
      <c r="N25" s="62">
        <v>1E-3</v>
      </c>
    </row>
    <row r="26" spans="1:227" s="82" customFormat="1" ht="11.25" customHeight="1" x14ac:dyDescent="0.25">
      <c r="A26" s="24"/>
      <c r="B26" s="34" t="s">
        <v>26</v>
      </c>
      <c r="C26" s="35"/>
      <c r="D26" s="36">
        <f t="shared" ref="D26:N26" si="4">SUM(D23:D25)</f>
        <v>12.9</v>
      </c>
      <c r="E26" s="36">
        <f t="shared" si="4"/>
        <v>27.659999999999997</v>
      </c>
      <c r="F26" s="36">
        <f t="shared" si="4"/>
        <v>73</v>
      </c>
      <c r="G26" s="37">
        <f t="shared" si="4"/>
        <v>594</v>
      </c>
      <c r="H26" s="37">
        <f t="shared" si="4"/>
        <v>118.2</v>
      </c>
      <c r="I26" s="37">
        <f t="shared" si="4"/>
        <v>25.2</v>
      </c>
      <c r="J26" s="37">
        <f t="shared" si="4"/>
        <v>22.09</v>
      </c>
      <c r="K26" s="36">
        <f t="shared" si="4"/>
        <v>3.3</v>
      </c>
      <c r="L26" s="36">
        <f t="shared" si="4"/>
        <v>4.0000000000000001E-3</v>
      </c>
      <c r="M26" s="36">
        <f t="shared" si="4"/>
        <v>14.600000000000001</v>
      </c>
      <c r="N26" s="36">
        <f t="shared" si="4"/>
        <v>1E-3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</row>
    <row r="27" spans="1:227" s="82" customFormat="1" ht="11.25" customHeight="1" x14ac:dyDescent="0.25">
      <c r="A27" s="18"/>
      <c r="B27" s="25" t="s">
        <v>27</v>
      </c>
      <c r="C27" s="26"/>
      <c r="D27" s="19"/>
      <c r="E27" s="19"/>
      <c r="F27" s="19"/>
      <c r="G27" s="20"/>
      <c r="H27" s="20"/>
      <c r="I27" s="20"/>
      <c r="J27" s="20"/>
      <c r="K27" s="21"/>
      <c r="L27" s="21"/>
      <c r="M27" s="21"/>
      <c r="N27" s="21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</row>
    <row r="28" spans="1:227" s="42" customFormat="1" ht="11.25" customHeight="1" x14ac:dyDescent="0.25">
      <c r="A28" s="18">
        <v>102</v>
      </c>
      <c r="B28" s="40" t="s">
        <v>44</v>
      </c>
      <c r="C28" s="26" t="s">
        <v>45</v>
      </c>
      <c r="D28" s="19">
        <v>8.8000000000000007</v>
      </c>
      <c r="E28" s="19">
        <v>4.0999999999999996</v>
      </c>
      <c r="F28" s="19">
        <v>14.5</v>
      </c>
      <c r="G28" s="20">
        <v>127</v>
      </c>
      <c r="H28" s="20">
        <v>24</v>
      </c>
      <c r="I28" s="20">
        <v>33</v>
      </c>
      <c r="J28" s="20">
        <v>107</v>
      </c>
      <c r="K28" s="19">
        <v>2.14</v>
      </c>
      <c r="L28" s="19">
        <v>0.23</v>
      </c>
      <c r="M28" s="19">
        <v>5</v>
      </c>
      <c r="N28" s="21">
        <v>0</v>
      </c>
      <c r="HQ28" s="84"/>
    </row>
    <row r="29" spans="1:227" s="82" customFormat="1" ht="11.25" customHeight="1" x14ac:dyDescent="0.25">
      <c r="A29" s="24">
        <v>295</v>
      </c>
      <c r="B29" s="41" t="s">
        <v>46</v>
      </c>
      <c r="C29" s="29" t="s">
        <v>31</v>
      </c>
      <c r="D29" s="30">
        <v>20.2</v>
      </c>
      <c r="E29" s="30">
        <v>9</v>
      </c>
      <c r="F29" s="30">
        <v>16.8</v>
      </c>
      <c r="G29" s="31">
        <v>229</v>
      </c>
      <c r="H29" s="31">
        <v>42</v>
      </c>
      <c r="I29" s="31">
        <v>72</v>
      </c>
      <c r="J29" s="31">
        <v>151</v>
      </c>
      <c r="K29" s="27">
        <v>1.8</v>
      </c>
      <c r="L29" s="27">
        <v>0.2</v>
      </c>
      <c r="M29" s="27">
        <v>1.3</v>
      </c>
      <c r="N29" s="27">
        <v>0.06</v>
      </c>
    </row>
    <row r="30" spans="1:227" s="42" customFormat="1" ht="11.25" customHeight="1" x14ac:dyDescent="0.25">
      <c r="A30" s="24">
        <v>309</v>
      </c>
      <c r="B30" s="41" t="s">
        <v>47</v>
      </c>
      <c r="C30" s="29" t="s">
        <v>33</v>
      </c>
      <c r="D30" s="30">
        <v>6.5</v>
      </c>
      <c r="E30" s="30">
        <v>5.7</v>
      </c>
      <c r="F30" s="30">
        <v>33.5</v>
      </c>
      <c r="G30" s="31">
        <v>212</v>
      </c>
      <c r="H30" s="31">
        <v>8</v>
      </c>
      <c r="I30" s="31">
        <v>9</v>
      </c>
      <c r="J30" s="31">
        <v>42</v>
      </c>
      <c r="K30" s="27">
        <v>0.91</v>
      </c>
      <c r="L30" s="27">
        <v>7.0000000000000007E-2</v>
      </c>
      <c r="M30" s="27">
        <v>0</v>
      </c>
      <c r="N30" s="27">
        <v>0.03</v>
      </c>
      <c r="HR30" s="84"/>
    </row>
    <row r="31" spans="1:227" s="42" customFormat="1" ht="11.25" customHeight="1" x14ac:dyDescent="0.25">
      <c r="A31" s="18">
        <v>342</v>
      </c>
      <c r="B31" s="39" t="s">
        <v>66</v>
      </c>
      <c r="C31" s="26" t="s">
        <v>34</v>
      </c>
      <c r="D31" s="19">
        <v>0.2</v>
      </c>
      <c r="E31" s="19">
        <v>0.1</v>
      </c>
      <c r="F31" s="19">
        <v>14</v>
      </c>
      <c r="G31" s="20">
        <v>58</v>
      </c>
      <c r="H31" s="20">
        <v>8</v>
      </c>
      <c r="I31" s="20">
        <v>5</v>
      </c>
      <c r="J31" s="20">
        <v>6</v>
      </c>
      <c r="K31" s="21">
        <v>1</v>
      </c>
      <c r="L31" s="21">
        <v>0</v>
      </c>
      <c r="M31" s="21">
        <v>2.1</v>
      </c>
      <c r="N31" s="21">
        <v>0</v>
      </c>
      <c r="HR31" s="84"/>
    </row>
    <row r="32" spans="1:227" s="82" customFormat="1" ht="25.5" x14ac:dyDescent="0.25">
      <c r="A32" s="18"/>
      <c r="B32" s="39" t="s">
        <v>35</v>
      </c>
      <c r="C32" s="26" t="s">
        <v>36</v>
      </c>
      <c r="D32" s="19">
        <v>3.8</v>
      </c>
      <c r="E32" s="19">
        <v>0.8</v>
      </c>
      <c r="F32" s="19">
        <v>25.1</v>
      </c>
      <c r="G32" s="20">
        <v>123</v>
      </c>
      <c r="H32" s="20">
        <v>28</v>
      </c>
      <c r="I32" s="20">
        <v>0</v>
      </c>
      <c r="J32" s="20">
        <v>0</v>
      </c>
      <c r="K32" s="21">
        <v>1.48</v>
      </c>
      <c r="L32" s="21">
        <v>0.17</v>
      </c>
      <c r="M32" s="21">
        <v>0</v>
      </c>
      <c r="N32" s="21">
        <v>0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83"/>
      <c r="HS32" s="83"/>
    </row>
    <row r="33" spans="1:225" s="82" customFormat="1" ht="11.25" customHeight="1" x14ac:dyDescent="0.25">
      <c r="A33" s="18"/>
      <c r="B33" s="43" t="s">
        <v>26</v>
      </c>
      <c r="C33" s="35"/>
      <c r="D33" s="36">
        <f t="shared" ref="D33:N33" si="5">SUM(D28:D32)</f>
        <v>39.5</v>
      </c>
      <c r="E33" s="36">
        <f t="shared" si="5"/>
        <v>19.700000000000003</v>
      </c>
      <c r="F33" s="36">
        <f t="shared" si="5"/>
        <v>103.9</v>
      </c>
      <c r="G33" s="37">
        <f t="shared" si="5"/>
        <v>749</v>
      </c>
      <c r="H33" s="37">
        <f t="shared" si="5"/>
        <v>110</v>
      </c>
      <c r="I33" s="37">
        <f t="shared" si="5"/>
        <v>119</v>
      </c>
      <c r="J33" s="37">
        <f t="shared" si="5"/>
        <v>306</v>
      </c>
      <c r="K33" s="38">
        <f t="shared" si="5"/>
        <v>7.33</v>
      </c>
      <c r="L33" s="38">
        <f t="shared" si="5"/>
        <v>0.67</v>
      </c>
      <c r="M33" s="38">
        <f t="shared" si="5"/>
        <v>8.4</v>
      </c>
      <c r="N33" s="38">
        <f t="shared" si="5"/>
        <v>0.09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</row>
    <row r="34" spans="1:225" s="82" customFormat="1" ht="11.25" customHeight="1" x14ac:dyDescent="0.25">
      <c r="A34" s="18"/>
      <c r="B34" s="25" t="s">
        <v>37</v>
      </c>
      <c r="C34" s="35"/>
      <c r="D34" s="36"/>
      <c r="E34" s="36"/>
      <c r="F34" s="36"/>
      <c r="G34" s="37"/>
      <c r="H34" s="37"/>
      <c r="I34" s="37"/>
      <c r="J34" s="37"/>
      <c r="K34" s="38"/>
      <c r="L34" s="38"/>
      <c r="M34" s="38"/>
      <c r="N34" s="38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</row>
    <row r="35" spans="1:225" s="82" customFormat="1" ht="11.25" customHeight="1" x14ac:dyDescent="0.25">
      <c r="A35" s="24" t="s">
        <v>59</v>
      </c>
      <c r="B35" s="41" t="s">
        <v>124</v>
      </c>
      <c r="C35" s="29" t="s">
        <v>31</v>
      </c>
      <c r="D35" s="19">
        <v>6.1</v>
      </c>
      <c r="E35" s="19">
        <v>5.2</v>
      </c>
      <c r="F35" s="19">
        <v>40.200000000000003</v>
      </c>
      <c r="G35" s="20">
        <v>232</v>
      </c>
      <c r="H35" s="20">
        <v>67.3</v>
      </c>
      <c r="I35" s="20">
        <v>36.4</v>
      </c>
      <c r="J35" s="20">
        <v>79.400000000000006</v>
      </c>
      <c r="K35" s="21">
        <v>1.3</v>
      </c>
      <c r="L35" s="21">
        <v>0.08</v>
      </c>
      <c r="M35" s="21">
        <v>0.3</v>
      </c>
      <c r="N35" s="21">
        <v>0.01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</row>
    <row r="36" spans="1:225" s="82" customFormat="1" ht="11.25" customHeight="1" x14ac:dyDescent="0.25">
      <c r="A36" s="18">
        <v>338</v>
      </c>
      <c r="B36" s="40" t="s">
        <v>142</v>
      </c>
      <c r="C36" s="29" t="s">
        <v>89</v>
      </c>
      <c r="D36" s="30">
        <v>0.4</v>
      </c>
      <c r="E36" s="30">
        <v>0.4</v>
      </c>
      <c r="F36" s="19">
        <v>10.8</v>
      </c>
      <c r="G36" s="20">
        <v>49</v>
      </c>
      <c r="H36" s="20">
        <v>18</v>
      </c>
      <c r="I36" s="20">
        <v>10</v>
      </c>
      <c r="J36" s="20">
        <v>12</v>
      </c>
      <c r="K36" s="19">
        <v>2.4</v>
      </c>
      <c r="L36" s="19">
        <v>0</v>
      </c>
      <c r="M36" s="19">
        <v>11</v>
      </c>
      <c r="N36" s="21">
        <v>0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</row>
    <row r="37" spans="1:225" s="82" customFormat="1" ht="11.25" customHeight="1" x14ac:dyDescent="0.25">
      <c r="A37" s="24" t="s">
        <v>117</v>
      </c>
      <c r="B37" s="45" t="s">
        <v>113</v>
      </c>
      <c r="C37" s="29" t="s">
        <v>34</v>
      </c>
      <c r="D37" s="30">
        <v>0</v>
      </c>
      <c r="E37" s="19">
        <v>0</v>
      </c>
      <c r="F37" s="19">
        <v>15</v>
      </c>
      <c r="G37" s="20">
        <v>60</v>
      </c>
      <c r="H37" s="20">
        <v>1</v>
      </c>
      <c r="I37" s="20">
        <v>0</v>
      </c>
      <c r="J37" s="20">
        <v>0</v>
      </c>
      <c r="K37" s="21">
        <v>0.5</v>
      </c>
      <c r="L37" s="21">
        <v>0</v>
      </c>
      <c r="M37" s="21">
        <v>0</v>
      </c>
      <c r="N37" s="21">
        <v>0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</row>
    <row r="38" spans="1:225" s="82" customFormat="1" ht="11.25" customHeight="1" x14ac:dyDescent="0.25">
      <c r="A38" s="18"/>
      <c r="B38" s="43" t="s">
        <v>26</v>
      </c>
      <c r="C38" s="35"/>
      <c r="D38" s="36">
        <f>SUM(D35:D37)</f>
        <v>6.5</v>
      </c>
      <c r="E38" s="36">
        <f t="shared" ref="E38:N38" si="6">SUM(E35:E37)</f>
        <v>5.6000000000000005</v>
      </c>
      <c r="F38" s="36">
        <f t="shared" si="6"/>
        <v>66</v>
      </c>
      <c r="G38" s="37">
        <f t="shared" si="6"/>
        <v>341</v>
      </c>
      <c r="H38" s="37">
        <f t="shared" si="6"/>
        <v>86.3</v>
      </c>
      <c r="I38" s="37">
        <f t="shared" si="6"/>
        <v>46.4</v>
      </c>
      <c r="J38" s="37">
        <f t="shared" si="6"/>
        <v>91.4</v>
      </c>
      <c r="K38" s="36">
        <f t="shared" si="6"/>
        <v>4.2</v>
      </c>
      <c r="L38" s="36">
        <f t="shared" si="6"/>
        <v>0.08</v>
      </c>
      <c r="M38" s="36">
        <f t="shared" si="6"/>
        <v>11.3</v>
      </c>
      <c r="N38" s="36">
        <f t="shared" si="6"/>
        <v>0.01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</row>
    <row r="39" spans="1:225" s="82" customFormat="1" ht="11.25" customHeight="1" x14ac:dyDescent="0.25">
      <c r="A39" s="18"/>
      <c r="B39" s="51" t="s">
        <v>39</v>
      </c>
      <c r="C39" s="47"/>
      <c r="D39" s="47">
        <f t="shared" ref="D39:N39" si="7">D26+D33+D38</f>
        <v>58.9</v>
      </c>
      <c r="E39" s="47">
        <f t="shared" si="7"/>
        <v>52.96</v>
      </c>
      <c r="F39" s="47">
        <f t="shared" si="7"/>
        <v>242.9</v>
      </c>
      <c r="G39" s="48">
        <f t="shared" si="7"/>
        <v>1684</v>
      </c>
      <c r="H39" s="48">
        <f t="shared" si="7"/>
        <v>314.5</v>
      </c>
      <c r="I39" s="48">
        <f t="shared" si="7"/>
        <v>190.6</v>
      </c>
      <c r="J39" s="48">
        <f t="shared" si="7"/>
        <v>419.49</v>
      </c>
      <c r="K39" s="49">
        <f t="shared" si="7"/>
        <v>14.829999999999998</v>
      </c>
      <c r="L39" s="49">
        <f t="shared" si="7"/>
        <v>0.754</v>
      </c>
      <c r="M39" s="49">
        <f t="shared" si="7"/>
        <v>34.299999999999997</v>
      </c>
      <c r="N39" s="49">
        <f t="shared" si="7"/>
        <v>0.10099999999999999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</row>
    <row r="40" spans="1:225" s="82" customFormat="1" ht="11.25" customHeight="1" x14ac:dyDescent="0.25">
      <c r="A40" s="18"/>
      <c r="B40" s="23" t="s">
        <v>52</v>
      </c>
      <c r="C40" s="26"/>
      <c r="D40" s="19"/>
      <c r="E40" s="19"/>
      <c r="F40" s="19"/>
      <c r="G40" s="20"/>
      <c r="H40" s="20"/>
      <c r="I40" s="20"/>
      <c r="J40" s="20"/>
      <c r="K40" s="21"/>
      <c r="L40" s="21"/>
      <c r="M40" s="21"/>
      <c r="N40" s="21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</row>
    <row r="41" spans="1:225" s="82" customFormat="1" ht="11.25" customHeight="1" x14ac:dyDescent="0.25">
      <c r="A41" s="18"/>
      <c r="B41" s="25" t="s">
        <v>41</v>
      </c>
      <c r="C41" s="26"/>
      <c r="D41" s="19"/>
      <c r="E41" s="19"/>
      <c r="F41" s="19"/>
      <c r="G41" s="20"/>
      <c r="H41" s="20"/>
      <c r="I41" s="20"/>
      <c r="J41" s="20"/>
      <c r="K41" s="21"/>
      <c r="L41" s="21"/>
      <c r="M41" s="21"/>
      <c r="N41" s="21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</row>
    <row r="42" spans="1:225" s="82" customFormat="1" ht="11.25" customHeight="1" x14ac:dyDescent="0.25">
      <c r="A42" s="18">
        <v>14</v>
      </c>
      <c r="B42" s="41" t="s">
        <v>101</v>
      </c>
      <c r="C42" s="26" t="s">
        <v>54</v>
      </c>
      <c r="D42" s="19">
        <v>0.1</v>
      </c>
      <c r="E42" s="19">
        <v>6.2</v>
      </c>
      <c r="F42" s="19">
        <v>2.2000000000000002</v>
      </c>
      <c r="G42" s="20">
        <v>65</v>
      </c>
      <c r="H42" s="20">
        <v>0</v>
      </c>
      <c r="I42" s="20">
        <v>0</v>
      </c>
      <c r="J42" s="20">
        <v>0</v>
      </c>
      <c r="K42" s="21">
        <v>0</v>
      </c>
      <c r="L42" s="21">
        <v>0</v>
      </c>
      <c r="M42" s="21">
        <v>0</v>
      </c>
      <c r="N42" s="21">
        <v>0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</row>
    <row r="43" spans="1:225" s="82" customFormat="1" ht="11.25" customHeight="1" x14ac:dyDescent="0.25">
      <c r="A43" s="24">
        <v>210</v>
      </c>
      <c r="B43" s="41" t="s">
        <v>143</v>
      </c>
      <c r="C43" s="29" t="s">
        <v>34</v>
      </c>
      <c r="D43" s="30">
        <v>18.600000000000001</v>
      </c>
      <c r="E43" s="30">
        <v>20</v>
      </c>
      <c r="F43" s="30">
        <v>4.5999999999999996</v>
      </c>
      <c r="G43" s="31">
        <v>270</v>
      </c>
      <c r="H43" s="31">
        <v>165</v>
      </c>
      <c r="I43" s="31">
        <v>27</v>
      </c>
      <c r="J43" s="31">
        <v>328</v>
      </c>
      <c r="K43" s="27">
        <v>3.46</v>
      </c>
      <c r="L43" s="27">
        <v>0.09</v>
      </c>
      <c r="M43" s="27">
        <v>0.98</v>
      </c>
      <c r="N43" s="27">
        <v>1.4999999999999999E-2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</row>
    <row r="44" spans="1:225" s="82" customFormat="1" ht="11.25" customHeight="1" x14ac:dyDescent="0.25">
      <c r="A44" s="24" t="s">
        <v>75</v>
      </c>
      <c r="B44" s="45" t="s">
        <v>76</v>
      </c>
      <c r="C44" s="29" t="s">
        <v>34</v>
      </c>
      <c r="D44" s="30">
        <v>2.7</v>
      </c>
      <c r="E44" s="30">
        <v>1.9</v>
      </c>
      <c r="F44" s="30">
        <v>22.5</v>
      </c>
      <c r="G44" s="31">
        <v>118</v>
      </c>
      <c r="H44" s="31">
        <v>85</v>
      </c>
      <c r="I44" s="31">
        <v>10</v>
      </c>
      <c r="J44" s="31">
        <v>63</v>
      </c>
      <c r="K44" s="27">
        <v>0.1</v>
      </c>
      <c r="L44" s="27">
        <v>0.30000000000000004</v>
      </c>
      <c r="M44" s="27">
        <v>0.9</v>
      </c>
      <c r="N44" s="27">
        <v>0.14000000000000001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</row>
    <row r="45" spans="1:225" s="82" customFormat="1" ht="11.25" customHeight="1" x14ac:dyDescent="0.25">
      <c r="A45" s="18"/>
      <c r="B45" s="32" t="s">
        <v>24</v>
      </c>
      <c r="C45" s="26" t="s">
        <v>88</v>
      </c>
      <c r="D45" s="19">
        <v>2.8</v>
      </c>
      <c r="E45" s="19">
        <v>0.7</v>
      </c>
      <c r="F45" s="19">
        <v>20.02</v>
      </c>
      <c r="G45" s="20">
        <v>98</v>
      </c>
      <c r="H45" s="20">
        <v>14</v>
      </c>
      <c r="I45" s="20">
        <v>0</v>
      </c>
      <c r="J45" s="20">
        <v>0</v>
      </c>
      <c r="K45" s="21">
        <v>0.7</v>
      </c>
      <c r="L45" s="21">
        <v>0.112</v>
      </c>
      <c r="M45" s="21">
        <v>0</v>
      </c>
      <c r="N45" s="21">
        <v>0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</row>
    <row r="46" spans="1:225" s="82" customFormat="1" ht="11.25" customHeight="1" x14ac:dyDescent="0.25">
      <c r="A46" s="18"/>
      <c r="B46" s="43" t="s">
        <v>26</v>
      </c>
      <c r="C46" s="35"/>
      <c r="D46" s="36">
        <f t="shared" ref="D46:N46" si="8">SUM(D42:D45)</f>
        <v>24.200000000000003</v>
      </c>
      <c r="E46" s="36">
        <f t="shared" si="8"/>
        <v>28.799999999999997</v>
      </c>
      <c r="F46" s="36">
        <f t="shared" si="8"/>
        <v>49.32</v>
      </c>
      <c r="G46" s="37">
        <f t="shared" si="8"/>
        <v>551</v>
      </c>
      <c r="H46" s="37">
        <f t="shared" si="8"/>
        <v>264</v>
      </c>
      <c r="I46" s="37">
        <f t="shared" si="8"/>
        <v>37</v>
      </c>
      <c r="J46" s="37">
        <f t="shared" si="8"/>
        <v>391</v>
      </c>
      <c r="K46" s="38">
        <f t="shared" si="8"/>
        <v>4.26</v>
      </c>
      <c r="L46" s="38">
        <f t="shared" si="8"/>
        <v>0.502</v>
      </c>
      <c r="M46" s="38">
        <f t="shared" si="8"/>
        <v>1.88</v>
      </c>
      <c r="N46" s="38">
        <f t="shared" si="8"/>
        <v>0.15500000000000003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</row>
    <row r="47" spans="1:225" s="82" customFormat="1" ht="11.25" customHeight="1" x14ac:dyDescent="0.25">
      <c r="A47" s="18"/>
      <c r="B47" s="25" t="s">
        <v>27</v>
      </c>
      <c r="C47" s="26"/>
      <c r="D47" s="19"/>
      <c r="E47" s="19"/>
      <c r="F47" s="19"/>
      <c r="G47" s="20"/>
      <c r="H47" s="20"/>
      <c r="I47" s="20"/>
      <c r="J47" s="20"/>
      <c r="K47" s="21"/>
      <c r="L47" s="21"/>
      <c r="M47" s="21"/>
      <c r="N47" s="21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</row>
    <row r="48" spans="1:225" s="82" customFormat="1" ht="11.25" customHeight="1" x14ac:dyDescent="0.25">
      <c r="A48" s="18" t="s">
        <v>61</v>
      </c>
      <c r="B48" s="41" t="s">
        <v>62</v>
      </c>
      <c r="C48" s="29" t="s">
        <v>131</v>
      </c>
      <c r="D48" s="19">
        <v>12.7</v>
      </c>
      <c r="E48" s="19">
        <v>1</v>
      </c>
      <c r="F48" s="19">
        <v>15.9</v>
      </c>
      <c r="G48" s="20">
        <v>124</v>
      </c>
      <c r="H48" s="20">
        <v>13</v>
      </c>
      <c r="I48" s="20">
        <v>28</v>
      </c>
      <c r="J48" s="20">
        <v>44</v>
      </c>
      <c r="K48" s="19">
        <v>0.9</v>
      </c>
      <c r="L48" s="19">
        <v>0.1</v>
      </c>
      <c r="M48" s="19">
        <v>0.8</v>
      </c>
      <c r="N48" s="21">
        <v>0.02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</row>
    <row r="49" spans="1:227" s="82" customFormat="1" ht="11.25" customHeight="1" x14ac:dyDescent="0.25">
      <c r="A49" s="24">
        <v>260</v>
      </c>
      <c r="B49" s="40" t="s">
        <v>144</v>
      </c>
      <c r="C49" s="29" t="s">
        <v>31</v>
      </c>
      <c r="D49" s="30">
        <v>8.1999999999999993</v>
      </c>
      <c r="E49" s="30">
        <v>8.6</v>
      </c>
      <c r="F49" s="30">
        <v>2.8</v>
      </c>
      <c r="G49" s="31">
        <v>121</v>
      </c>
      <c r="H49" s="31">
        <v>16</v>
      </c>
      <c r="I49" s="31">
        <v>15</v>
      </c>
      <c r="J49" s="31">
        <v>23</v>
      </c>
      <c r="K49" s="27">
        <v>1</v>
      </c>
      <c r="L49" s="27">
        <v>0</v>
      </c>
      <c r="M49" s="27">
        <v>0.6</v>
      </c>
      <c r="N49" s="27">
        <v>0.01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</row>
    <row r="50" spans="1:227" s="42" customFormat="1" ht="11.25" customHeight="1" x14ac:dyDescent="0.25">
      <c r="A50" s="24">
        <v>302</v>
      </c>
      <c r="B50" s="41" t="s">
        <v>32</v>
      </c>
      <c r="C50" s="29" t="s">
        <v>33</v>
      </c>
      <c r="D50" s="30">
        <v>10.199999999999999</v>
      </c>
      <c r="E50" s="30">
        <v>8.8000000000000007</v>
      </c>
      <c r="F50" s="30">
        <v>44.1</v>
      </c>
      <c r="G50" s="31">
        <v>296</v>
      </c>
      <c r="H50" s="31">
        <v>18</v>
      </c>
      <c r="I50" s="31">
        <v>161</v>
      </c>
      <c r="J50" s="31">
        <v>242</v>
      </c>
      <c r="K50" s="27">
        <v>5.4</v>
      </c>
      <c r="L50" s="27">
        <v>0.25</v>
      </c>
      <c r="M50" s="27">
        <v>0</v>
      </c>
      <c r="N50" s="27">
        <v>0.03</v>
      </c>
      <c r="HR50" s="84"/>
    </row>
    <row r="51" spans="1:227" s="82" customFormat="1" ht="11.25" customHeight="1" x14ac:dyDescent="0.25">
      <c r="A51" s="24">
        <v>376</v>
      </c>
      <c r="B51" s="45" t="s">
        <v>43</v>
      </c>
      <c r="C51" s="29" t="s">
        <v>34</v>
      </c>
      <c r="D51" s="30">
        <v>0.2</v>
      </c>
      <c r="E51" s="30">
        <v>0.1</v>
      </c>
      <c r="F51" s="30">
        <v>10.1</v>
      </c>
      <c r="G51" s="31">
        <v>41</v>
      </c>
      <c r="H51" s="31">
        <v>5</v>
      </c>
      <c r="I51" s="31">
        <v>4</v>
      </c>
      <c r="J51" s="31">
        <v>8</v>
      </c>
      <c r="K51" s="27">
        <v>0.85</v>
      </c>
      <c r="L51" s="27">
        <v>0</v>
      </c>
      <c r="M51" s="27">
        <v>0.1</v>
      </c>
      <c r="N51" s="27">
        <v>0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</row>
    <row r="52" spans="1:227" s="82" customFormat="1" ht="25.5" x14ac:dyDescent="0.25">
      <c r="A52" s="18"/>
      <c r="B52" s="39" t="s">
        <v>35</v>
      </c>
      <c r="C52" s="26" t="s">
        <v>36</v>
      </c>
      <c r="D52" s="19">
        <v>3.8</v>
      </c>
      <c r="E52" s="19">
        <v>0.8</v>
      </c>
      <c r="F52" s="19">
        <v>25.1</v>
      </c>
      <c r="G52" s="20">
        <v>123</v>
      </c>
      <c r="H52" s="20">
        <v>28</v>
      </c>
      <c r="I52" s="20">
        <v>0</v>
      </c>
      <c r="J52" s="20">
        <v>0</v>
      </c>
      <c r="K52" s="21">
        <v>1.48</v>
      </c>
      <c r="L52" s="21">
        <v>0.17</v>
      </c>
      <c r="M52" s="21">
        <v>0</v>
      </c>
      <c r="N52" s="21">
        <v>0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</row>
    <row r="53" spans="1:227" s="82" customFormat="1" ht="11.25" customHeight="1" x14ac:dyDescent="0.25">
      <c r="A53" s="18"/>
      <c r="B53" s="43" t="s">
        <v>26</v>
      </c>
      <c r="C53" s="35"/>
      <c r="D53" s="36">
        <f t="shared" ref="D53:N53" si="9">SUM(D48:D52)</f>
        <v>35.099999999999994</v>
      </c>
      <c r="E53" s="36">
        <f t="shared" si="9"/>
        <v>19.3</v>
      </c>
      <c r="F53" s="36">
        <f t="shared" si="9"/>
        <v>98</v>
      </c>
      <c r="G53" s="37">
        <f t="shared" si="9"/>
        <v>705</v>
      </c>
      <c r="H53" s="37">
        <f t="shared" si="9"/>
        <v>80</v>
      </c>
      <c r="I53" s="37">
        <f t="shared" si="9"/>
        <v>208</v>
      </c>
      <c r="J53" s="37">
        <f t="shared" si="9"/>
        <v>317</v>
      </c>
      <c r="K53" s="38">
        <f t="shared" si="9"/>
        <v>9.6300000000000008</v>
      </c>
      <c r="L53" s="38">
        <f t="shared" si="9"/>
        <v>0.52</v>
      </c>
      <c r="M53" s="38">
        <f t="shared" si="9"/>
        <v>1.5</v>
      </c>
      <c r="N53" s="38">
        <f t="shared" si="9"/>
        <v>0.06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</row>
    <row r="54" spans="1:227" s="52" customFormat="1" ht="11.25" customHeight="1" x14ac:dyDescent="0.25">
      <c r="A54" s="18"/>
      <c r="B54" s="25" t="s">
        <v>37</v>
      </c>
      <c r="C54" s="26"/>
      <c r="D54" s="19"/>
      <c r="E54" s="19"/>
      <c r="F54" s="19"/>
      <c r="G54" s="20"/>
      <c r="H54" s="20"/>
      <c r="I54" s="20"/>
      <c r="J54" s="20"/>
      <c r="K54" s="21"/>
      <c r="L54" s="21"/>
      <c r="M54" s="21"/>
      <c r="N54" s="21"/>
    </row>
    <row r="55" spans="1:227" s="52" customFormat="1" ht="11.25" customHeight="1" x14ac:dyDescent="0.25">
      <c r="A55" s="18">
        <v>386</v>
      </c>
      <c r="B55" s="45" t="s">
        <v>56</v>
      </c>
      <c r="C55" s="44">
        <v>200</v>
      </c>
      <c r="D55" s="30">
        <v>5.6</v>
      </c>
      <c r="E55" s="30">
        <v>5</v>
      </c>
      <c r="F55" s="30">
        <v>22</v>
      </c>
      <c r="G55" s="31">
        <v>156</v>
      </c>
      <c r="H55" s="31">
        <v>242</v>
      </c>
      <c r="I55" s="31">
        <v>30</v>
      </c>
      <c r="J55" s="31">
        <v>188</v>
      </c>
      <c r="K55" s="27">
        <v>0.2</v>
      </c>
      <c r="L55" s="27">
        <v>0.1</v>
      </c>
      <c r="M55" s="27">
        <v>1.8</v>
      </c>
      <c r="N55" s="27">
        <v>0.04</v>
      </c>
    </row>
    <row r="56" spans="1:227" s="52" customFormat="1" ht="11.25" customHeight="1" x14ac:dyDescent="0.25">
      <c r="A56" s="18" t="s">
        <v>59</v>
      </c>
      <c r="B56" s="41" t="s">
        <v>121</v>
      </c>
      <c r="C56" s="44">
        <v>100</v>
      </c>
      <c r="D56" s="19">
        <v>5.6</v>
      </c>
      <c r="E56" s="19">
        <v>7.2</v>
      </c>
      <c r="F56" s="19">
        <v>27.9</v>
      </c>
      <c r="G56" s="20">
        <v>199</v>
      </c>
      <c r="H56" s="20">
        <v>29</v>
      </c>
      <c r="I56" s="20">
        <v>16</v>
      </c>
      <c r="J56" s="20">
        <v>64</v>
      </c>
      <c r="K56" s="21">
        <v>0.76</v>
      </c>
      <c r="L56" s="21">
        <v>0.09</v>
      </c>
      <c r="M56" s="21">
        <v>1.33</v>
      </c>
      <c r="N56" s="21">
        <v>0.01</v>
      </c>
    </row>
    <row r="57" spans="1:227" s="82" customFormat="1" ht="11.25" customHeight="1" x14ac:dyDescent="0.25">
      <c r="A57" s="18"/>
      <c r="B57" s="43" t="s">
        <v>26</v>
      </c>
      <c r="C57" s="35"/>
      <c r="D57" s="36">
        <f t="shared" ref="D57:N57" si="10">SUM(D55:D56)</f>
        <v>11.2</v>
      </c>
      <c r="E57" s="36">
        <f t="shared" si="10"/>
        <v>12.2</v>
      </c>
      <c r="F57" s="36">
        <f t="shared" si="10"/>
        <v>49.9</v>
      </c>
      <c r="G57" s="37">
        <f t="shared" si="10"/>
        <v>355</v>
      </c>
      <c r="H57" s="37">
        <f t="shared" si="10"/>
        <v>271</v>
      </c>
      <c r="I57" s="37">
        <f t="shared" si="10"/>
        <v>46</v>
      </c>
      <c r="J57" s="37">
        <f t="shared" si="10"/>
        <v>252</v>
      </c>
      <c r="K57" s="38">
        <f t="shared" si="10"/>
        <v>0.96</v>
      </c>
      <c r="L57" s="38">
        <f t="shared" si="10"/>
        <v>0.19</v>
      </c>
      <c r="M57" s="38">
        <f t="shared" si="10"/>
        <v>3.13</v>
      </c>
      <c r="N57" s="38">
        <f t="shared" si="10"/>
        <v>0.05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</row>
    <row r="58" spans="1:227" s="82" customFormat="1" ht="11.25" customHeight="1" x14ac:dyDescent="0.25">
      <c r="A58" s="18"/>
      <c r="B58" s="51" t="s">
        <v>39</v>
      </c>
      <c r="C58" s="47"/>
      <c r="D58" s="47">
        <f t="shared" ref="D58:N58" si="11">D46+D53+D57</f>
        <v>70.5</v>
      </c>
      <c r="E58" s="47">
        <f t="shared" si="11"/>
        <v>60.3</v>
      </c>
      <c r="F58" s="47">
        <f t="shared" si="11"/>
        <v>197.22</v>
      </c>
      <c r="G58" s="48">
        <f t="shared" si="11"/>
        <v>1611</v>
      </c>
      <c r="H58" s="48">
        <f t="shared" si="11"/>
        <v>615</v>
      </c>
      <c r="I58" s="48">
        <f t="shared" si="11"/>
        <v>291</v>
      </c>
      <c r="J58" s="48">
        <f t="shared" si="11"/>
        <v>960</v>
      </c>
      <c r="K58" s="49">
        <f t="shared" si="11"/>
        <v>14.850000000000001</v>
      </c>
      <c r="L58" s="49">
        <f t="shared" si="11"/>
        <v>1.212</v>
      </c>
      <c r="M58" s="49">
        <f t="shared" si="11"/>
        <v>6.51</v>
      </c>
      <c r="N58" s="49">
        <f t="shared" si="11"/>
        <v>0.26500000000000001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</row>
    <row r="59" spans="1:227" s="82" customFormat="1" ht="11.25" customHeight="1" x14ac:dyDescent="0.25">
      <c r="A59" s="18"/>
      <c r="B59" s="23" t="s">
        <v>57</v>
      </c>
      <c r="C59" s="26"/>
      <c r="D59" s="19"/>
      <c r="E59" s="19"/>
      <c r="F59" s="19"/>
      <c r="G59" s="20"/>
      <c r="H59" s="20"/>
      <c r="I59" s="20"/>
      <c r="J59" s="20"/>
      <c r="K59" s="21"/>
      <c r="L59" s="21"/>
      <c r="M59" s="21"/>
      <c r="N59" s="21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</row>
    <row r="60" spans="1:227" s="82" customFormat="1" ht="11.25" customHeight="1" x14ac:dyDescent="0.25">
      <c r="A60" s="18"/>
      <c r="B60" s="25" t="s">
        <v>19</v>
      </c>
      <c r="C60" s="26"/>
      <c r="D60" s="19"/>
      <c r="E60" s="19"/>
      <c r="F60" s="19"/>
      <c r="G60" s="20"/>
      <c r="H60" s="20"/>
      <c r="I60" s="20"/>
      <c r="J60" s="20"/>
      <c r="K60" s="21"/>
      <c r="L60" s="21"/>
      <c r="M60" s="21"/>
      <c r="N60" s="21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83"/>
      <c r="HS60" s="83"/>
    </row>
    <row r="61" spans="1:227" s="82" customFormat="1" ht="11.25" customHeight="1" x14ac:dyDescent="0.25">
      <c r="A61" s="18">
        <v>14</v>
      </c>
      <c r="B61" s="41" t="s">
        <v>53</v>
      </c>
      <c r="C61" s="26" t="s">
        <v>54</v>
      </c>
      <c r="D61" s="19">
        <v>0.1</v>
      </c>
      <c r="E61" s="19">
        <v>7.3</v>
      </c>
      <c r="F61" s="19">
        <v>0.1</v>
      </c>
      <c r="G61" s="20">
        <v>66</v>
      </c>
      <c r="H61" s="20">
        <v>2</v>
      </c>
      <c r="I61" s="20">
        <v>0</v>
      </c>
      <c r="J61" s="20">
        <v>3</v>
      </c>
      <c r="K61" s="21">
        <v>0</v>
      </c>
      <c r="L61" s="21">
        <v>0</v>
      </c>
      <c r="M61" s="21">
        <v>0</v>
      </c>
      <c r="N61" s="21">
        <v>0.04</v>
      </c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83"/>
      <c r="HS61" s="83"/>
    </row>
    <row r="62" spans="1:227" s="82" customFormat="1" ht="11.25" customHeight="1" x14ac:dyDescent="0.25">
      <c r="A62" s="18" t="s">
        <v>115</v>
      </c>
      <c r="B62" s="45" t="s">
        <v>145</v>
      </c>
      <c r="C62" s="44">
        <v>200</v>
      </c>
      <c r="D62" s="30">
        <v>13.6</v>
      </c>
      <c r="E62" s="30">
        <v>9.9700000000000006</v>
      </c>
      <c r="F62" s="30">
        <v>40.200000000000003</v>
      </c>
      <c r="G62" s="31">
        <v>305</v>
      </c>
      <c r="H62" s="31">
        <v>10</v>
      </c>
      <c r="I62" s="31">
        <v>4</v>
      </c>
      <c r="J62" s="31">
        <v>17</v>
      </c>
      <c r="K62" s="27">
        <v>0.3</v>
      </c>
      <c r="L62" s="27">
        <v>0.3</v>
      </c>
      <c r="M62" s="27">
        <v>3.3</v>
      </c>
      <c r="N62" s="27">
        <v>0</v>
      </c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83"/>
      <c r="HS62" s="83"/>
    </row>
    <row r="63" spans="1:227" s="82" customFormat="1" ht="11.25" customHeight="1" x14ac:dyDescent="0.25">
      <c r="A63" s="18">
        <v>338</v>
      </c>
      <c r="B63" s="40" t="s">
        <v>142</v>
      </c>
      <c r="C63" s="29" t="s">
        <v>89</v>
      </c>
      <c r="D63" s="30">
        <v>0.4</v>
      </c>
      <c r="E63" s="30">
        <v>0.4</v>
      </c>
      <c r="F63" s="19">
        <v>10.8</v>
      </c>
      <c r="G63" s="20">
        <v>49</v>
      </c>
      <c r="H63" s="20">
        <v>18</v>
      </c>
      <c r="I63" s="20">
        <v>10</v>
      </c>
      <c r="J63" s="20">
        <v>12</v>
      </c>
      <c r="K63" s="19">
        <v>2.4</v>
      </c>
      <c r="L63" s="19">
        <v>0</v>
      </c>
      <c r="M63" s="19">
        <v>11</v>
      </c>
      <c r="N63" s="21">
        <v>0</v>
      </c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83"/>
      <c r="HS63" s="83"/>
    </row>
    <row r="64" spans="1:227" s="82" customFormat="1" ht="11.25" customHeight="1" x14ac:dyDescent="0.25">
      <c r="A64" s="57">
        <v>377</v>
      </c>
      <c r="B64" s="58" t="s">
        <v>22</v>
      </c>
      <c r="C64" s="59" t="s">
        <v>23</v>
      </c>
      <c r="D64" s="60">
        <v>0.30000000000000004</v>
      </c>
      <c r="E64" s="60">
        <v>0.1</v>
      </c>
      <c r="F64" s="60">
        <v>10.3</v>
      </c>
      <c r="G64" s="61">
        <v>43</v>
      </c>
      <c r="H64" s="61">
        <v>8</v>
      </c>
      <c r="I64" s="61">
        <v>5</v>
      </c>
      <c r="J64" s="61">
        <v>10</v>
      </c>
      <c r="K64" s="62">
        <v>0.89</v>
      </c>
      <c r="L64" s="62">
        <v>0</v>
      </c>
      <c r="M64" s="62">
        <v>2.9</v>
      </c>
      <c r="N64" s="62">
        <v>0</v>
      </c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</row>
    <row r="65" spans="1:226" s="82" customFormat="1" ht="11.25" customHeight="1" x14ac:dyDescent="0.25">
      <c r="A65" s="18"/>
      <c r="B65" s="32" t="s">
        <v>24</v>
      </c>
      <c r="C65" s="26" t="s">
        <v>136</v>
      </c>
      <c r="D65" s="19">
        <v>4.4000000000000004</v>
      </c>
      <c r="E65" s="19">
        <v>1.1000000000000001</v>
      </c>
      <c r="F65" s="19">
        <v>31.46</v>
      </c>
      <c r="G65" s="20">
        <v>154</v>
      </c>
      <c r="H65" s="20">
        <v>22</v>
      </c>
      <c r="I65" s="20">
        <v>0</v>
      </c>
      <c r="J65" s="20">
        <v>0</v>
      </c>
      <c r="K65" s="21">
        <v>1.1000000000000001</v>
      </c>
      <c r="L65" s="21">
        <v>0.17599999999999999</v>
      </c>
      <c r="M65" s="21">
        <v>0</v>
      </c>
      <c r="N65" s="21">
        <v>0</v>
      </c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</row>
    <row r="66" spans="1:226" s="42" customFormat="1" ht="11.25" customHeight="1" x14ac:dyDescent="0.25">
      <c r="A66" s="18"/>
      <c r="B66" s="43" t="s">
        <v>26</v>
      </c>
      <c r="C66" s="35"/>
      <c r="D66" s="36">
        <f t="shared" ref="D66:N66" si="12">SUM(D61:D65)</f>
        <v>18.8</v>
      </c>
      <c r="E66" s="36">
        <f t="shared" si="12"/>
        <v>18.87</v>
      </c>
      <c r="F66" s="36">
        <f t="shared" si="12"/>
        <v>92.860000000000014</v>
      </c>
      <c r="G66" s="37">
        <f t="shared" si="12"/>
        <v>617</v>
      </c>
      <c r="H66" s="37">
        <f t="shared" si="12"/>
        <v>60</v>
      </c>
      <c r="I66" s="37">
        <f t="shared" si="12"/>
        <v>19</v>
      </c>
      <c r="J66" s="37">
        <f t="shared" si="12"/>
        <v>42</v>
      </c>
      <c r="K66" s="38">
        <f t="shared" si="12"/>
        <v>4.6899999999999995</v>
      </c>
      <c r="L66" s="38">
        <f t="shared" si="12"/>
        <v>0.47599999999999998</v>
      </c>
      <c r="M66" s="38">
        <f t="shared" si="12"/>
        <v>17.2</v>
      </c>
      <c r="N66" s="38">
        <f t="shared" si="12"/>
        <v>0.04</v>
      </c>
      <c r="HR66" s="84"/>
    </row>
    <row r="67" spans="1:226" s="42" customFormat="1" ht="11.25" customHeight="1" x14ac:dyDescent="0.25">
      <c r="A67" s="18"/>
      <c r="B67" s="25" t="s">
        <v>27</v>
      </c>
      <c r="C67" s="26"/>
      <c r="D67" s="19"/>
      <c r="E67" s="19"/>
      <c r="F67" s="19"/>
      <c r="G67" s="20"/>
      <c r="H67" s="20"/>
      <c r="I67" s="20"/>
      <c r="J67" s="20"/>
      <c r="K67" s="21"/>
      <c r="L67" s="21"/>
      <c r="M67" s="21"/>
      <c r="N67" s="21"/>
      <c r="HR67" s="84"/>
    </row>
    <row r="68" spans="1:226" s="82" customFormat="1" ht="25.5" x14ac:dyDescent="0.25">
      <c r="A68" s="18">
        <v>82</v>
      </c>
      <c r="B68" s="45" t="s">
        <v>97</v>
      </c>
      <c r="C68" s="26" t="s">
        <v>55</v>
      </c>
      <c r="D68" s="19">
        <v>5.5</v>
      </c>
      <c r="E68" s="19">
        <v>7.9</v>
      </c>
      <c r="F68" s="19">
        <v>13.9</v>
      </c>
      <c r="G68" s="20">
        <v>149</v>
      </c>
      <c r="H68" s="20">
        <v>41</v>
      </c>
      <c r="I68" s="20">
        <v>26</v>
      </c>
      <c r="J68" s="20">
        <v>84</v>
      </c>
      <c r="K68" s="19">
        <v>1.6</v>
      </c>
      <c r="L68" s="19">
        <v>0.2</v>
      </c>
      <c r="M68" s="19">
        <v>10.4</v>
      </c>
      <c r="N68" s="21">
        <v>0.05</v>
      </c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  <c r="GK68" s="7"/>
      <c r="GL68" s="7"/>
      <c r="GM68" s="7"/>
      <c r="GN68" s="7"/>
      <c r="GO68" s="7"/>
      <c r="GP68" s="7"/>
      <c r="GQ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E68" s="7"/>
      <c r="HF68" s="7"/>
      <c r="HG68" s="7"/>
      <c r="HH68" s="7"/>
      <c r="HI68" s="7"/>
      <c r="HJ68" s="7"/>
      <c r="HK68" s="7"/>
      <c r="HL68" s="7"/>
      <c r="HM68" s="7"/>
      <c r="HN68" s="7"/>
      <c r="HO68" s="7"/>
      <c r="HP68" s="7"/>
      <c r="HQ68" s="7"/>
    </row>
    <row r="69" spans="1:226" s="82" customFormat="1" ht="11.25" customHeight="1" x14ac:dyDescent="0.25">
      <c r="A69" s="71">
        <v>234</v>
      </c>
      <c r="B69" s="72" t="s">
        <v>90</v>
      </c>
      <c r="C69" s="73" t="s">
        <v>31</v>
      </c>
      <c r="D69" s="74">
        <v>15.3</v>
      </c>
      <c r="E69" s="74">
        <v>12.5</v>
      </c>
      <c r="F69" s="74">
        <v>18.399999999999999</v>
      </c>
      <c r="G69" s="75">
        <v>246</v>
      </c>
      <c r="H69" s="75">
        <v>62</v>
      </c>
      <c r="I69" s="75">
        <v>43</v>
      </c>
      <c r="J69" s="75">
        <v>176</v>
      </c>
      <c r="K69" s="74">
        <v>1.3</v>
      </c>
      <c r="L69" s="74">
        <v>0.2</v>
      </c>
      <c r="M69" s="74">
        <v>0.4</v>
      </c>
      <c r="N69" s="76">
        <v>4.4000000000000004</v>
      </c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  <c r="GK69" s="7"/>
      <c r="GL69" s="7"/>
      <c r="GM69" s="7"/>
      <c r="GN69" s="7"/>
      <c r="GO69" s="7"/>
      <c r="GP69" s="7"/>
      <c r="GQ69" s="7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E69" s="7"/>
      <c r="HF69" s="7"/>
      <c r="HG69" s="7"/>
      <c r="HH69" s="7"/>
      <c r="HI69" s="7"/>
      <c r="HJ69" s="7"/>
      <c r="HK69" s="7"/>
      <c r="HL69" s="7"/>
      <c r="HM69" s="7"/>
      <c r="HN69" s="7"/>
      <c r="HO69" s="7"/>
      <c r="HP69" s="7"/>
      <c r="HQ69" s="7"/>
    </row>
    <row r="70" spans="1:226" s="42" customFormat="1" ht="11.25" customHeight="1" x14ac:dyDescent="0.25">
      <c r="A70" s="18">
        <v>312</v>
      </c>
      <c r="B70" s="22" t="s">
        <v>58</v>
      </c>
      <c r="C70" s="26" t="s">
        <v>33</v>
      </c>
      <c r="D70" s="19">
        <v>3.8</v>
      </c>
      <c r="E70" s="19">
        <v>6.3</v>
      </c>
      <c r="F70" s="19">
        <v>14.5</v>
      </c>
      <c r="G70" s="20">
        <v>130</v>
      </c>
      <c r="H70" s="20">
        <v>46</v>
      </c>
      <c r="I70" s="20">
        <v>33</v>
      </c>
      <c r="J70" s="20">
        <v>99</v>
      </c>
      <c r="K70" s="21">
        <v>1.18</v>
      </c>
      <c r="L70" s="21">
        <v>0.01</v>
      </c>
      <c r="M70" s="21">
        <v>0.36</v>
      </c>
      <c r="N70" s="21">
        <v>0.06</v>
      </c>
      <c r="HQ70" s="84"/>
    </row>
    <row r="71" spans="1:226" s="82" customFormat="1" ht="11.25" customHeight="1" x14ac:dyDescent="0.25">
      <c r="A71" s="24">
        <v>342</v>
      </c>
      <c r="B71" s="45" t="s">
        <v>99</v>
      </c>
      <c r="C71" s="29" t="s">
        <v>34</v>
      </c>
      <c r="D71" s="30">
        <v>0.2</v>
      </c>
      <c r="E71" s="30">
        <v>0.2</v>
      </c>
      <c r="F71" s="30">
        <v>13.9</v>
      </c>
      <c r="G71" s="31">
        <v>58</v>
      </c>
      <c r="H71" s="31">
        <v>7</v>
      </c>
      <c r="I71" s="31">
        <v>4</v>
      </c>
      <c r="J71" s="31">
        <v>4</v>
      </c>
      <c r="K71" s="27">
        <v>0.9</v>
      </c>
      <c r="L71" s="27">
        <v>0</v>
      </c>
      <c r="M71" s="27">
        <v>4.0999999999999996</v>
      </c>
      <c r="N71" s="27">
        <v>0</v>
      </c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  <c r="GK71" s="7"/>
      <c r="GL71" s="7"/>
      <c r="GM71" s="7"/>
      <c r="GN71" s="7"/>
      <c r="GO71" s="7"/>
      <c r="GP71" s="7"/>
      <c r="GQ71" s="7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E71" s="7"/>
      <c r="HF71" s="7"/>
      <c r="HG71" s="7"/>
      <c r="HH71" s="7"/>
      <c r="HI71" s="7"/>
      <c r="HJ71" s="7"/>
      <c r="HK71" s="7"/>
      <c r="HL71" s="7"/>
      <c r="HM71" s="7"/>
      <c r="HN71" s="7"/>
      <c r="HO71" s="7"/>
      <c r="HP71" s="7"/>
      <c r="HQ71" s="7"/>
    </row>
    <row r="72" spans="1:226" s="82" customFormat="1" ht="25.5" x14ac:dyDescent="0.25">
      <c r="A72" s="18"/>
      <c r="B72" s="39" t="s">
        <v>35</v>
      </c>
      <c r="C72" s="26" t="s">
        <v>36</v>
      </c>
      <c r="D72" s="19">
        <v>3.8</v>
      </c>
      <c r="E72" s="19">
        <v>0.8</v>
      </c>
      <c r="F72" s="19">
        <v>25.1</v>
      </c>
      <c r="G72" s="20">
        <v>123</v>
      </c>
      <c r="H72" s="20">
        <v>28</v>
      </c>
      <c r="I72" s="20">
        <v>0</v>
      </c>
      <c r="J72" s="20">
        <v>0</v>
      </c>
      <c r="K72" s="21">
        <v>1.48</v>
      </c>
      <c r="L72" s="21">
        <v>0.17</v>
      </c>
      <c r="M72" s="21">
        <v>0</v>
      </c>
      <c r="N72" s="21">
        <v>0</v>
      </c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  <c r="GK72" s="7"/>
      <c r="GL72" s="7"/>
      <c r="GM72" s="7"/>
      <c r="GN72" s="7"/>
      <c r="GO72" s="7"/>
      <c r="GP72" s="7"/>
      <c r="GQ72" s="7"/>
      <c r="GR72" s="7"/>
      <c r="GS72" s="7"/>
      <c r="GT72" s="7"/>
      <c r="GU72" s="7"/>
      <c r="GV72" s="7"/>
      <c r="GW72" s="7"/>
      <c r="GX72" s="7"/>
      <c r="GY72" s="7"/>
      <c r="GZ72" s="7"/>
      <c r="HA72" s="7"/>
      <c r="HB72" s="7"/>
      <c r="HC72" s="7"/>
      <c r="HD72" s="7"/>
      <c r="HE72" s="7"/>
      <c r="HF72" s="7"/>
      <c r="HG72" s="7"/>
      <c r="HH72" s="7"/>
      <c r="HI72" s="7"/>
      <c r="HJ72" s="7"/>
      <c r="HK72" s="7"/>
      <c r="HL72" s="7"/>
      <c r="HM72" s="7"/>
      <c r="HN72" s="7"/>
      <c r="HO72" s="7"/>
      <c r="HP72" s="7"/>
      <c r="HQ72" s="7"/>
    </row>
    <row r="73" spans="1:226" s="82" customFormat="1" ht="11.25" customHeight="1" x14ac:dyDescent="0.25">
      <c r="A73" s="24"/>
      <c r="B73" s="34" t="s">
        <v>26</v>
      </c>
      <c r="C73" s="35"/>
      <c r="D73" s="53">
        <f t="shared" ref="D73:N73" si="13">SUM(D68:D72)</f>
        <v>28.6</v>
      </c>
      <c r="E73" s="53">
        <f t="shared" si="13"/>
        <v>27.7</v>
      </c>
      <c r="F73" s="53">
        <f t="shared" si="13"/>
        <v>85.8</v>
      </c>
      <c r="G73" s="44">
        <f t="shared" si="13"/>
        <v>706</v>
      </c>
      <c r="H73" s="44">
        <f t="shared" si="13"/>
        <v>184</v>
      </c>
      <c r="I73" s="44">
        <f t="shared" si="13"/>
        <v>106</v>
      </c>
      <c r="J73" s="44">
        <f t="shared" si="13"/>
        <v>363</v>
      </c>
      <c r="K73" s="33">
        <f t="shared" si="13"/>
        <v>6.4600000000000009</v>
      </c>
      <c r="L73" s="33">
        <f t="shared" si="13"/>
        <v>0.58000000000000007</v>
      </c>
      <c r="M73" s="33">
        <f t="shared" si="13"/>
        <v>15.26</v>
      </c>
      <c r="N73" s="33">
        <f t="shared" si="13"/>
        <v>4.51</v>
      </c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  <c r="GL73" s="7"/>
      <c r="GM73" s="7"/>
      <c r="GN73" s="7"/>
      <c r="GO73" s="7"/>
      <c r="GP73" s="7"/>
      <c r="GQ73" s="7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E73" s="7"/>
      <c r="HF73" s="7"/>
      <c r="HG73" s="7"/>
      <c r="HH73" s="7"/>
      <c r="HI73" s="7"/>
      <c r="HJ73" s="7"/>
      <c r="HK73" s="7"/>
      <c r="HL73" s="7"/>
      <c r="HM73" s="7"/>
      <c r="HN73" s="7"/>
      <c r="HO73" s="7"/>
      <c r="HP73" s="7"/>
      <c r="HQ73" s="7"/>
    </row>
    <row r="74" spans="1:226" s="82" customFormat="1" ht="11.25" customHeight="1" x14ac:dyDescent="0.25">
      <c r="A74" s="18"/>
      <c r="B74" s="25" t="s">
        <v>37</v>
      </c>
      <c r="C74" s="26"/>
      <c r="D74" s="19"/>
      <c r="E74" s="19"/>
      <c r="F74" s="19"/>
      <c r="G74" s="20"/>
      <c r="H74" s="20"/>
      <c r="I74" s="20"/>
      <c r="J74" s="20"/>
      <c r="K74" s="21"/>
      <c r="L74" s="21"/>
      <c r="M74" s="21"/>
      <c r="N74" s="21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  <c r="GK74" s="7"/>
      <c r="GL74" s="7"/>
      <c r="GM74" s="7"/>
      <c r="GN74" s="7"/>
      <c r="GO74" s="7"/>
      <c r="GP74" s="7"/>
      <c r="GQ74" s="7"/>
      <c r="GR74" s="7"/>
      <c r="GS74" s="7"/>
      <c r="GT74" s="7"/>
      <c r="GU74" s="7"/>
      <c r="GV74" s="7"/>
      <c r="GW74" s="7"/>
      <c r="GX74" s="7"/>
      <c r="GY74" s="7"/>
      <c r="GZ74" s="7"/>
      <c r="HA74" s="7"/>
      <c r="HB74" s="7"/>
      <c r="HC74" s="7"/>
      <c r="HD74" s="7"/>
      <c r="HE74" s="7"/>
      <c r="HF74" s="7"/>
      <c r="HG74" s="7"/>
      <c r="HH74" s="7"/>
      <c r="HI74" s="7"/>
      <c r="HJ74" s="7"/>
      <c r="HK74" s="7"/>
      <c r="HL74" s="7"/>
      <c r="HM74" s="7"/>
      <c r="HN74" s="7"/>
      <c r="HO74" s="7"/>
      <c r="HP74" s="7"/>
      <c r="HQ74" s="7"/>
    </row>
    <row r="75" spans="1:226" s="82" customFormat="1" ht="11.25" customHeight="1" x14ac:dyDescent="0.25">
      <c r="A75" s="18" t="s">
        <v>125</v>
      </c>
      <c r="B75" s="41" t="s">
        <v>50</v>
      </c>
      <c r="C75" s="26" t="s">
        <v>31</v>
      </c>
      <c r="D75" s="19">
        <v>8.6</v>
      </c>
      <c r="E75" s="19">
        <v>10.8</v>
      </c>
      <c r="F75" s="19">
        <v>42.3</v>
      </c>
      <c r="G75" s="20">
        <v>301</v>
      </c>
      <c r="H75" s="20">
        <v>38</v>
      </c>
      <c r="I75" s="20">
        <v>12</v>
      </c>
      <c r="J75" s="20">
        <v>63</v>
      </c>
      <c r="K75" s="21">
        <v>0.7</v>
      </c>
      <c r="L75" s="21">
        <v>0.1</v>
      </c>
      <c r="M75" s="21">
        <v>0.1</v>
      </c>
      <c r="N75" s="21">
        <v>0.01</v>
      </c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  <c r="GK75" s="7"/>
      <c r="GL75" s="7"/>
      <c r="GM75" s="7"/>
      <c r="GN75" s="7"/>
      <c r="GO75" s="7"/>
      <c r="GP75" s="7"/>
      <c r="GQ75" s="7"/>
      <c r="GR75" s="7"/>
      <c r="GS75" s="7"/>
      <c r="GT75" s="7"/>
      <c r="GU75" s="7"/>
      <c r="GV75" s="7"/>
      <c r="GW75" s="7"/>
      <c r="GX75" s="7"/>
      <c r="GY75" s="7"/>
      <c r="GZ75" s="7"/>
      <c r="HA75" s="7"/>
      <c r="HB75" s="7"/>
      <c r="HC75" s="7"/>
      <c r="HD75" s="7"/>
      <c r="HE75" s="7"/>
      <c r="HF75" s="7"/>
      <c r="HG75" s="7"/>
      <c r="HH75" s="7"/>
      <c r="HI75" s="7"/>
      <c r="HJ75" s="7"/>
      <c r="HK75" s="7"/>
      <c r="HL75" s="7"/>
      <c r="HM75" s="7"/>
      <c r="HN75" s="7"/>
      <c r="HO75" s="7"/>
      <c r="HP75" s="7"/>
      <c r="HQ75" s="7"/>
    </row>
    <row r="76" spans="1:226" s="82" customFormat="1" ht="11.25" customHeight="1" x14ac:dyDescent="0.25">
      <c r="A76" s="18">
        <v>338</v>
      </c>
      <c r="B76" s="40" t="s">
        <v>142</v>
      </c>
      <c r="C76" s="29" t="s">
        <v>89</v>
      </c>
      <c r="D76" s="30">
        <v>0.4</v>
      </c>
      <c r="E76" s="30">
        <v>0.4</v>
      </c>
      <c r="F76" s="19">
        <v>10.8</v>
      </c>
      <c r="G76" s="20">
        <v>49</v>
      </c>
      <c r="H76" s="20">
        <v>18</v>
      </c>
      <c r="I76" s="20">
        <v>10</v>
      </c>
      <c r="J76" s="20">
        <v>12</v>
      </c>
      <c r="K76" s="19">
        <v>2.4</v>
      </c>
      <c r="L76" s="19">
        <v>0</v>
      </c>
      <c r="M76" s="19">
        <v>11</v>
      </c>
      <c r="N76" s="21">
        <v>0</v>
      </c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  <c r="GN76" s="7"/>
      <c r="GO76" s="7"/>
      <c r="GP76" s="7"/>
      <c r="GQ76" s="7"/>
      <c r="GR76" s="7"/>
      <c r="GS76" s="7"/>
      <c r="GT76" s="7"/>
      <c r="GU76" s="7"/>
      <c r="GV76" s="7"/>
      <c r="GW76" s="7"/>
      <c r="GX76" s="7"/>
      <c r="GY76" s="7"/>
      <c r="GZ76" s="7"/>
      <c r="HA76" s="7"/>
      <c r="HB76" s="7"/>
      <c r="HC76" s="7"/>
      <c r="HD76" s="7"/>
      <c r="HE76" s="7"/>
      <c r="HF76" s="7"/>
      <c r="HG76" s="7"/>
      <c r="HH76" s="7"/>
      <c r="HI76" s="7"/>
      <c r="HJ76" s="7"/>
      <c r="HK76" s="7"/>
      <c r="HL76" s="7"/>
      <c r="HM76" s="7"/>
      <c r="HN76" s="7"/>
      <c r="HO76" s="7"/>
      <c r="HP76" s="7"/>
      <c r="HQ76" s="7"/>
    </row>
    <row r="77" spans="1:226" s="82" customFormat="1" ht="11.25" customHeight="1" x14ac:dyDescent="0.25">
      <c r="A77" s="24">
        <v>388</v>
      </c>
      <c r="B77" s="45" t="s">
        <v>38</v>
      </c>
      <c r="C77" s="29" t="s">
        <v>34</v>
      </c>
      <c r="D77" s="30">
        <v>0.7</v>
      </c>
      <c r="E77" s="30">
        <v>0.30000000000000004</v>
      </c>
      <c r="F77" s="30">
        <v>24.6</v>
      </c>
      <c r="G77" s="31">
        <v>104</v>
      </c>
      <c r="H77" s="31">
        <v>10</v>
      </c>
      <c r="I77" s="31">
        <v>3</v>
      </c>
      <c r="J77" s="31">
        <v>3</v>
      </c>
      <c r="K77" s="27">
        <v>0.65</v>
      </c>
      <c r="L77" s="27">
        <v>0.01</v>
      </c>
      <c r="M77" s="27">
        <v>20</v>
      </c>
      <c r="N77" s="27">
        <v>0</v>
      </c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  <c r="GK77" s="7"/>
      <c r="GL77" s="7"/>
      <c r="GM77" s="7"/>
      <c r="GN77" s="7"/>
      <c r="GO77" s="7"/>
      <c r="GP77" s="7"/>
      <c r="GQ77" s="7"/>
      <c r="GR77" s="7"/>
      <c r="GS77" s="7"/>
      <c r="GT77" s="7"/>
      <c r="GU77" s="7"/>
      <c r="GV77" s="7"/>
      <c r="GW77" s="7"/>
      <c r="GX77" s="7"/>
      <c r="GY77" s="7"/>
      <c r="GZ77" s="7"/>
      <c r="HA77" s="7"/>
      <c r="HB77" s="7"/>
      <c r="HC77" s="7"/>
      <c r="HD77" s="7"/>
      <c r="HE77" s="7"/>
      <c r="HF77" s="7"/>
      <c r="HG77" s="7"/>
      <c r="HH77" s="7"/>
      <c r="HI77" s="7"/>
      <c r="HJ77" s="7"/>
      <c r="HK77" s="7"/>
      <c r="HL77" s="7"/>
      <c r="HM77" s="7"/>
      <c r="HN77" s="7"/>
      <c r="HO77" s="7"/>
      <c r="HP77" s="7"/>
      <c r="HQ77" s="7"/>
    </row>
    <row r="78" spans="1:226" s="82" customFormat="1" ht="11.25" customHeight="1" x14ac:dyDescent="0.25">
      <c r="A78" s="18"/>
      <c r="B78" s="43" t="s">
        <v>26</v>
      </c>
      <c r="C78" s="35"/>
      <c r="D78" s="36">
        <f>SUM(D75:D77)</f>
        <v>9.6999999999999993</v>
      </c>
      <c r="E78" s="36">
        <f t="shared" ref="E78:N78" si="14">SUM(E75:E77)</f>
        <v>11.500000000000002</v>
      </c>
      <c r="F78" s="36">
        <f t="shared" si="14"/>
        <v>77.699999999999989</v>
      </c>
      <c r="G78" s="37">
        <f t="shared" si="14"/>
        <v>454</v>
      </c>
      <c r="H78" s="37">
        <f t="shared" si="14"/>
        <v>66</v>
      </c>
      <c r="I78" s="37">
        <f t="shared" si="14"/>
        <v>25</v>
      </c>
      <c r="J78" s="37">
        <f t="shared" si="14"/>
        <v>78</v>
      </c>
      <c r="K78" s="36">
        <f t="shared" si="14"/>
        <v>3.7499999999999996</v>
      </c>
      <c r="L78" s="36">
        <f t="shared" si="14"/>
        <v>0.11</v>
      </c>
      <c r="M78" s="36">
        <f t="shared" si="14"/>
        <v>31.1</v>
      </c>
      <c r="N78" s="36">
        <f t="shared" si="14"/>
        <v>0.01</v>
      </c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  <c r="GN78" s="7"/>
      <c r="GO78" s="7"/>
      <c r="GP78" s="7"/>
      <c r="GQ78" s="7"/>
      <c r="GR78" s="7"/>
      <c r="GS78" s="7"/>
      <c r="GT78" s="7"/>
      <c r="GU78" s="7"/>
      <c r="GV78" s="7"/>
      <c r="GW78" s="7"/>
      <c r="GX78" s="7"/>
      <c r="GY78" s="7"/>
      <c r="GZ78" s="7"/>
      <c r="HA78" s="7"/>
      <c r="HB78" s="7"/>
      <c r="HC78" s="7"/>
      <c r="HD78" s="7"/>
      <c r="HE78" s="7"/>
      <c r="HF78" s="7"/>
      <c r="HG78" s="7"/>
      <c r="HH78" s="7"/>
      <c r="HI78" s="7"/>
      <c r="HJ78" s="7"/>
      <c r="HK78" s="7"/>
      <c r="HL78" s="7"/>
      <c r="HM78" s="7"/>
      <c r="HN78" s="7"/>
      <c r="HO78" s="7"/>
      <c r="HP78" s="7"/>
      <c r="HQ78" s="7"/>
    </row>
    <row r="79" spans="1:226" s="82" customFormat="1" ht="11.25" customHeight="1" x14ac:dyDescent="0.25">
      <c r="A79" s="18"/>
      <c r="B79" s="51" t="s">
        <v>39</v>
      </c>
      <c r="C79" s="48">
        <f t="shared" ref="C79:N79" si="15">C66+C73+C78</f>
        <v>0</v>
      </c>
      <c r="D79" s="47">
        <f t="shared" si="15"/>
        <v>57.100000000000009</v>
      </c>
      <c r="E79" s="47">
        <f t="shared" si="15"/>
        <v>58.07</v>
      </c>
      <c r="F79" s="47">
        <f t="shared" si="15"/>
        <v>256.36</v>
      </c>
      <c r="G79" s="48">
        <f t="shared" si="15"/>
        <v>1777</v>
      </c>
      <c r="H79" s="48">
        <f t="shared" si="15"/>
        <v>310</v>
      </c>
      <c r="I79" s="48">
        <f t="shared" si="15"/>
        <v>150</v>
      </c>
      <c r="J79" s="48">
        <f t="shared" si="15"/>
        <v>483</v>
      </c>
      <c r="K79" s="49">
        <f t="shared" si="15"/>
        <v>14.9</v>
      </c>
      <c r="L79" s="49">
        <f t="shared" si="15"/>
        <v>1.1660000000000001</v>
      </c>
      <c r="M79" s="49">
        <f t="shared" si="15"/>
        <v>63.56</v>
      </c>
      <c r="N79" s="49">
        <f t="shared" si="15"/>
        <v>4.5599999999999996</v>
      </c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  <c r="GK79" s="7"/>
      <c r="GL79" s="7"/>
      <c r="GM79" s="7"/>
      <c r="GN79" s="7"/>
      <c r="GO79" s="7"/>
      <c r="GP79" s="7"/>
      <c r="GQ79" s="7"/>
      <c r="GR79" s="7"/>
      <c r="GS79" s="7"/>
      <c r="GT79" s="7"/>
      <c r="GU79" s="7"/>
      <c r="GV79" s="7"/>
      <c r="GW79" s="7"/>
      <c r="GX79" s="7"/>
      <c r="GY79" s="7"/>
      <c r="GZ79" s="7"/>
      <c r="HA79" s="7"/>
      <c r="HB79" s="7"/>
      <c r="HC79" s="7"/>
      <c r="HD79" s="7"/>
      <c r="HE79" s="7"/>
      <c r="HF79" s="7"/>
      <c r="HG79" s="7"/>
      <c r="HH79" s="7"/>
      <c r="HI79" s="7"/>
      <c r="HJ79" s="7"/>
      <c r="HK79" s="7"/>
      <c r="HL79" s="7"/>
      <c r="HM79" s="7"/>
      <c r="HN79" s="7"/>
      <c r="HO79" s="7"/>
      <c r="HP79" s="7"/>
      <c r="HQ79" s="7"/>
    </row>
    <row r="80" spans="1:226" s="82" customFormat="1" ht="11.25" customHeight="1" x14ac:dyDescent="0.25">
      <c r="A80" s="18"/>
      <c r="B80" s="23" t="s">
        <v>60</v>
      </c>
      <c r="C80" s="26"/>
      <c r="D80" s="19"/>
      <c r="E80" s="19"/>
      <c r="F80" s="19"/>
      <c r="G80" s="20"/>
      <c r="H80" s="20"/>
      <c r="I80" s="20"/>
      <c r="J80" s="20"/>
      <c r="K80" s="21"/>
      <c r="L80" s="21"/>
      <c r="M80" s="21"/>
      <c r="N80" s="21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  <c r="GK80" s="7"/>
      <c r="GL80" s="7"/>
      <c r="GM80" s="7"/>
      <c r="GN80" s="7"/>
      <c r="GO80" s="7"/>
      <c r="GP80" s="7"/>
      <c r="GQ80" s="7"/>
      <c r="GR80" s="7"/>
      <c r="GS80" s="7"/>
      <c r="GT80" s="7"/>
      <c r="GU80" s="7"/>
      <c r="GV80" s="7"/>
      <c r="GW80" s="7"/>
      <c r="GX80" s="7"/>
      <c r="GY80" s="7"/>
      <c r="GZ80" s="7"/>
      <c r="HA80" s="7"/>
      <c r="HB80" s="7"/>
      <c r="HC80" s="7"/>
      <c r="HD80" s="7"/>
      <c r="HE80" s="7"/>
      <c r="HF80" s="7"/>
      <c r="HG80" s="7"/>
      <c r="HH80" s="7"/>
      <c r="HI80" s="7"/>
      <c r="HJ80" s="7"/>
      <c r="HK80" s="7"/>
      <c r="HL80" s="7"/>
      <c r="HM80" s="7"/>
      <c r="HN80" s="7"/>
      <c r="HO80" s="7"/>
      <c r="HP80" s="7"/>
      <c r="HQ80" s="7"/>
    </row>
    <row r="81" spans="1:227" s="42" customFormat="1" ht="11.25" customHeight="1" x14ac:dyDescent="0.25">
      <c r="A81" s="18"/>
      <c r="B81" s="25" t="s">
        <v>19</v>
      </c>
      <c r="C81" s="26"/>
      <c r="D81" s="19"/>
      <c r="E81" s="19"/>
      <c r="F81" s="19"/>
      <c r="G81" s="20"/>
      <c r="H81" s="20"/>
      <c r="I81" s="20"/>
      <c r="J81" s="20"/>
      <c r="K81" s="21"/>
      <c r="L81" s="21"/>
      <c r="M81" s="21"/>
      <c r="N81" s="21"/>
      <c r="HR81" s="84"/>
    </row>
    <row r="82" spans="1:227" s="42" customFormat="1" ht="11.25" customHeight="1" x14ac:dyDescent="0.25">
      <c r="A82" s="18">
        <v>14</v>
      </c>
      <c r="B82" s="41" t="s">
        <v>101</v>
      </c>
      <c r="C82" s="26" t="s">
        <v>54</v>
      </c>
      <c r="D82" s="19">
        <v>0.1</v>
      </c>
      <c r="E82" s="19">
        <v>6.2</v>
      </c>
      <c r="F82" s="19">
        <v>2.2000000000000002</v>
      </c>
      <c r="G82" s="20">
        <v>65</v>
      </c>
      <c r="H82" s="20">
        <v>0</v>
      </c>
      <c r="I82" s="20">
        <v>0</v>
      </c>
      <c r="J82" s="20">
        <v>0</v>
      </c>
      <c r="K82" s="21">
        <v>0</v>
      </c>
      <c r="L82" s="21">
        <v>0</v>
      </c>
      <c r="M82" s="21">
        <v>0</v>
      </c>
      <c r="N82" s="21">
        <v>0</v>
      </c>
      <c r="HR82" s="84"/>
    </row>
    <row r="83" spans="1:227" s="42" customFormat="1" ht="11.25" customHeight="1" x14ac:dyDescent="0.25">
      <c r="A83" s="24">
        <v>259</v>
      </c>
      <c r="B83" s="41" t="s">
        <v>146</v>
      </c>
      <c r="C83" s="29" t="s">
        <v>34</v>
      </c>
      <c r="D83" s="30">
        <v>9</v>
      </c>
      <c r="E83" s="30">
        <v>11.7</v>
      </c>
      <c r="F83" s="30">
        <v>20.5</v>
      </c>
      <c r="G83" s="31">
        <v>224</v>
      </c>
      <c r="H83" s="31">
        <v>23</v>
      </c>
      <c r="I83" s="31">
        <v>42</v>
      </c>
      <c r="J83" s="31">
        <v>96</v>
      </c>
      <c r="K83" s="27">
        <v>2</v>
      </c>
      <c r="L83" s="27">
        <v>0.3</v>
      </c>
      <c r="M83" s="27">
        <v>9</v>
      </c>
      <c r="N83" s="27">
        <v>0</v>
      </c>
      <c r="HR83" s="84"/>
    </row>
    <row r="84" spans="1:227" s="82" customFormat="1" ht="11.25" customHeight="1" x14ac:dyDescent="0.25">
      <c r="A84" s="24">
        <v>376</v>
      </c>
      <c r="B84" s="45" t="s">
        <v>43</v>
      </c>
      <c r="C84" s="29" t="s">
        <v>34</v>
      </c>
      <c r="D84" s="30">
        <v>0.2</v>
      </c>
      <c r="E84" s="30">
        <v>0.1</v>
      </c>
      <c r="F84" s="30">
        <v>10.1</v>
      </c>
      <c r="G84" s="31">
        <v>41</v>
      </c>
      <c r="H84" s="31">
        <v>5</v>
      </c>
      <c r="I84" s="31">
        <v>4</v>
      </c>
      <c r="J84" s="31">
        <v>8</v>
      </c>
      <c r="K84" s="27">
        <v>0.85</v>
      </c>
      <c r="L84" s="27">
        <v>0</v>
      </c>
      <c r="M84" s="27">
        <v>0.1</v>
      </c>
      <c r="N84" s="27">
        <v>0</v>
      </c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  <c r="GN84" s="7"/>
      <c r="GO84" s="7"/>
      <c r="GP84" s="7"/>
      <c r="GQ84" s="7"/>
      <c r="GR84" s="7"/>
      <c r="GS84" s="7"/>
      <c r="GT84" s="7"/>
      <c r="GU84" s="7"/>
      <c r="GV84" s="7"/>
      <c r="GW84" s="7"/>
      <c r="GX84" s="7"/>
      <c r="GY84" s="7"/>
      <c r="GZ84" s="7"/>
      <c r="HA84" s="7"/>
      <c r="HB84" s="7"/>
      <c r="HC84" s="7"/>
      <c r="HD84" s="7"/>
      <c r="HE84" s="7"/>
      <c r="HF84" s="7"/>
      <c r="HG84" s="7"/>
      <c r="HH84" s="7"/>
      <c r="HI84" s="7"/>
      <c r="HJ84" s="7"/>
      <c r="HK84" s="7"/>
      <c r="HL84" s="7"/>
      <c r="HM84" s="7"/>
      <c r="HN84" s="7"/>
      <c r="HO84" s="7"/>
      <c r="HP84" s="7"/>
      <c r="HQ84" s="7"/>
    </row>
    <row r="85" spans="1:227" s="82" customFormat="1" ht="11.25" customHeight="1" x14ac:dyDescent="0.25">
      <c r="A85" s="18"/>
      <c r="B85" s="32" t="s">
        <v>24</v>
      </c>
      <c r="C85" s="26" t="s">
        <v>140</v>
      </c>
      <c r="D85" s="19">
        <v>3.2</v>
      </c>
      <c r="E85" s="19">
        <v>0.8</v>
      </c>
      <c r="F85" s="19">
        <v>22.88</v>
      </c>
      <c r="G85" s="20">
        <v>112</v>
      </c>
      <c r="H85" s="20">
        <v>16</v>
      </c>
      <c r="I85" s="20">
        <v>0</v>
      </c>
      <c r="J85" s="20">
        <v>0</v>
      </c>
      <c r="K85" s="21">
        <v>0.8</v>
      </c>
      <c r="L85" s="21">
        <v>0.128</v>
      </c>
      <c r="M85" s="21">
        <v>0</v>
      </c>
      <c r="N85" s="21">
        <v>0</v>
      </c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  <c r="GN85" s="7"/>
      <c r="GO85" s="7"/>
      <c r="GP85" s="7"/>
      <c r="GQ85" s="7"/>
      <c r="GR85" s="7"/>
      <c r="GS85" s="7"/>
      <c r="GT85" s="7"/>
      <c r="GU85" s="7"/>
      <c r="GV85" s="7"/>
      <c r="GW85" s="7"/>
      <c r="GX85" s="7"/>
      <c r="GY85" s="7"/>
      <c r="GZ85" s="7"/>
      <c r="HA85" s="7"/>
      <c r="HB85" s="7"/>
      <c r="HC85" s="7"/>
      <c r="HD85" s="7"/>
      <c r="HE85" s="7"/>
      <c r="HF85" s="7"/>
      <c r="HG85" s="7"/>
      <c r="HH85" s="7"/>
      <c r="HI85" s="7"/>
      <c r="HJ85" s="7"/>
      <c r="HK85" s="7"/>
      <c r="HL85" s="7"/>
      <c r="HM85" s="7"/>
      <c r="HN85" s="7"/>
      <c r="HO85" s="7"/>
      <c r="HP85" s="7"/>
      <c r="HQ85" s="7"/>
    </row>
    <row r="86" spans="1:227" s="82" customFormat="1" ht="11.25" customHeight="1" x14ac:dyDescent="0.25">
      <c r="A86" s="18"/>
      <c r="B86" s="43" t="s">
        <v>26</v>
      </c>
      <c r="C86" s="35"/>
      <c r="D86" s="36">
        <f t="shared" ref="D86:N86" si="16">SUM(D82:D85)</f>
        <v>12.5</v>
      </c>
      <c r="E86" s="36">
        <f t="shared" si="16"/>
        <v>18.8</v>
      </c>
      <c r="F86" s="36">
        <f t="shared" si="16"/>
        <v>55.679999999999993</v>
      </c>
      <c r="G86" s="37">
        <f t="shared" si="16"/>
        <v>442</v>
      </c>
      <c r="H86" s="37">
        <f t="shared" si="16"/>
        <v>44</v>
      </c>
      <c r="I86" s="37">
        <f t="shared" si="16"/>
        <v>46</v>
      </c>
      <c r="J86" s="37">
        <f t="shared" si="16"/>
        <v>104</v>
      </c>
      <c r="K86" s="36">
        <f t="shared" si="16"/>
        <v>3.6500000000000004</v>
      </c>
      <c r="L86" s="36">
        <f t="shared" si="16"/>
        <v>0.42799999999999999</v>
      </c>
      <c r="M86" s="36">
        <f t="shared" si="16"/>
        <v>9.1</v>
      </c>
      <c r="N86" s="36">
        <f t="shared" si="16"/>
        <v>0</v>
      </c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  <c r="GN86" s="7"/>
      <c r="GO86" s="7"/>
      <c r="GP86" s="7"/>
      <c r="GQ86" s="7"/>
      <c r="GR86" s="7"/>
      <c r="GS86" s="7"/>
      <c r="GT86" s="7"/>
      <c r="GU86" s="7"/>
      <c r="GV86" s="7"/>
      <c r="GW86" s="7"/>
      <c r="GX86" s="7"/>
      <c r="GY86" s="7"/>
      <c r="GZ86" s="7"/>
      <c r="HA86" s="7"/>
      <c r="HB86" s="7"/>
      <c r="HC86" s="7"/>
      <c r="HD86" s="7"/>
      <c r="HE86" s="7"/>
      <c r="HF86" s="7"/>
      <c r="HG86" s="7"/>
      <c r="HH86" s="7"/>
      <c r="HI86" s="7"/>
      <c r="HJ86" s="7"/>
      <c r="HK86" s="7"/>
      <c r="HL86" s="7"/>
      <c r="HM86" s="7"/>
      <c r="HN86" s="7"/>
      <c r="HO86" s="7"/>
      <c r="HP86" s="7"/>
      <c r="HQ86" s="7"/>
    </row>
    <row r="87" spans="1:227" s="82" customFormat="1" ht="11.25" customHeight="1" x14ac:dyDescent="0.25">
      <c r="A87" s="18"/>
      <c r="B87" s="25" t="s">
        <v>27</v>
      </c>
      <c r="C87" s="26"/>
      <c r="D87" s="19"/>
      <c r="E87" s="19"/>
      <c r="F87" s="19"/>
      <c r="G87" s="20"/>
      <c r="H87" s="20"/>
      <c r="I87" s="20"/>
      <c r="J87" s="20"/>
      <c r="K87" s="21"/>
      <c r="L87" s="21"/>
      <c r="M87" s="21"/>
      <c r="N87" s="21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  <c r="GK87" s="7"/>
      <c r="GL87" s="7"/>
      <c r="GM87" s="7"/>
      <c r="GN87" s="7"/>
      <c r="GO87" s="7"/>
      <c r="GP87" s="7"/>
      <c r="GQ87" s="7"/>
      <c r="GR87" s="7"/>
      <c r="GS87" s="7"/>
      <c r="GT87" s="7"/>
      <c r="GU87" s="7"/>
      <c r="GV87" s="7"/>
      <c r="GW87" s="7"/>
      <c r="GX87" s="7"/>
      <c r="GY87" s="7"/>
      <c r="GZ87" s="7"/>
      <c r="HA87" s="7"/>
      <c r="HB87" s="7"/>
      <c r="HC87" s="7"/>
      <c r="HD87" s="7"/>
      <c r="HE87" s="7"/>
      <c r="HF87" s="7"/>
      <c r="HG87" s="7"/>
      <c r="HH87" s="7"/>
      <c r="HI87" s="7"/>
      <c r="HJ87" s="7"/>
      <c r="HK87" s="7"/>
      <c r="HL87" s="7"/>
      <c r="HM87" s="7"/>
      <c r="HN87" s="7"/>
      <c r="HO87" s="7"/>
      <c r="HP87" s="7"/>
      <c r="HQ87" s="7"/>
    </row>
    <row r="88" spans="1:227" s="82" customFormat="1" ht="25.5" x14ac:dyDescent="0.25">
      <c r="A88" s="18">
        <v>88</v>
      </c>
      <c r="B88" s="45" t="s">
        <v>102</v>
      </c>
      <c r="C88" s="26" t="s">
        <v>45</v>
      </c>
      <c r="D88" s="19">
        <v>3.1</v>
      </c>
      <c r="E88" s="19">
        <v>4.2</v>
      </c>
      <c r="F88" s="19">
        <v>7.8</v>
      </c>
      <c r="G88" s="20">
        <v>82</v>
      </c>
      <c r="H88" s="20">
        <v>36</v>
      </c>
      <c r="I88" s="20">
        <v>21</v>
      </c>
      <c r="J88" s="20">
        <v>67</v>
      </c>
      <c r="K88" s="19">
        <v>1.1000000000000001</v>
      </c>
      <c r="L88" s="19">
        <v>0.24</v>
      </c>
      <c r="M88" s="19">
        <v>18.7</v>
      </c>
      <c r="N88" s="21">
        <v>0</v>
      </c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  <c r="GE88" s="7"/>
      <c r="GF88" s="7"/>
      <c r="GG88" s="7"/>
      <c r="GH88" s="7"/>
      <c r="GI88" s="7"/>
      <c r="GJ88" s="7"/>
      <c r="GK88" s="7"/>
      <c r="GL88" s="7"/>
      <c r="GM88" s="7"/>
      <c r="GN88" s="7"/>
      <c r="GO88" s="7"/>
      <c r="GP88" s="7"/>
      <c r="GQ88" s="7"/>
      <c r="GR88" s="7"/>
      <c r="GS88" s="7"/>
      <c r="GT88" s="7"/>
      <c r="GU88" s="7"/>
      <c r="GV88" s="7"/>
      <c r="GW88" s="7"/>
      <c r="GX88" s="7"/>
      <c r="GY88" s="7"/>
      <c r="GZ88" s="7"/>
      <c r="HA88" s="7"/>
      <c r="HB88" s="7"/>
      <c r="HC88" s="7"/>
      <c r="HD88" s="7"/>
      <c r="HE88" s="7"/>
      <c r="HF88" s="7"/>
      <c r="HG88" s="7"/>
      <c r="HH88" s="7"/>
      <c r="HI88" s="7"/>
      <c r="HJ88" s="7"/>
      <c r="HK88" s="7"/>
      <c r="HL88" s="7"/>
      <c r="HM88" s="7"/>
      <c r="HN88" s="7"/>
      <c r="HO88" s="7"/>
      <c r="HP88" s="7"/>
      <c r="HQ88" s="83"/>
      <c r="HR88" s="83"/>
    </row>
    <row r="89" spans="1:227" s="82" customFormat="1" ht="11.25" customHeight="1" x14ac:dyDescent="0.25">
      <c r="A89" s="24" t="s">
        <v>82</v>
      </c>
      <c r="B89" s="45" t="s">
        <v>83</v>
      </c>
      <c r="C89" s="29" t="s">
        <v>31</v>
      </c>
      <c r="D89" s="19">
        <v>24</v>
      </c>
      <c r="E89" s="19">
        <v>16.7</v>
      </c>
      <c r="F89" s="19">
        <v>12.4</v>
      </c>
      <c r="G89" s="20">
        <v>296</v>
      </c>
      <c r="H89" s="20">
        <v>17</v>
      </c>
      <c r="I89" s="20">
        <v>89</v>
      </c>
      <c r="J89" s="20">
        <v>173</v>
      </c>
      <c r="K89" s="21">
        <v>2.11</v>
      </c>
      <c r="L89" s="21">
        <v>0.11</v>
      </c>
      <c r="M89" s="21">
        <v>1.66</v>
      </c>
      <c r="N89" s="21">
        <v>0.08</v>
      </c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  <c r="GP89" s="7"/>
      <c r="GQ89" s="7"/>
      <c r="GR89" s="7"/>
      <c r="GS89" s="7"/>
      <c r="GT89" s="7"/>
      <c r="GU89" s="7"/>
      <c r="GV89" s="7"/>
      <c r="GW89" s="7"/>
      <c r="GX89" s="7"/>
      <c r="GY89" s="7"/>
      <c r="GZ89" s="7"/>
      <c r="HA89" s="7"/>
      <c r="HB89" s="7"/>
      <c r="HC89" s="7"/>
      <c r="HD89" s="7"/>
      <c r="HE89" s="7"/>
      <c r="HF89" s="7"/>
      <c r="HG89" s="7"/>
      <c r="HH89" s="7"/>
      <c r="HI89" s="7"/>
      <c r="HJ89" s="7"/>
      <c r="HK89" s="7"/>
      <c r="HL89" s="7"/>
      <c r="HM89" s="7"/>
      <c r="HN89" s="7"/>
      <c r="HO89" s="7"/>
      <c r="HP89" s="7"/>
      <c r="HQ89" s="83"/>
      <c r="HR89" s="83"/>
    </row>
    <row r="90" spans="1:227" s="82" customFormat="1" ht="11.25" customHeight="1" x14ac:dyDescent="0.25">
      <c r="A90" s="24">
        <v>304</v>
      </c>
      <c r="B90" s="45" t="s">
        <v>100</v>
      </c>
      <c r="C90" s="44">
        <v>180</v>
      </c>
      <c r="D90" s="30">
        <v>4.4000000000000004</v>
      </c>
      <c r="E90" s="30">
        <v>7.5</v>
      </c>
      <c r="F90" s="30">
        <v>33.700000000000003</v>
      </c>
      <c r="G90" s="31">
        <v>220</v>
      </c>
      <c r="H90" s="31">
        <v>2</v>
      </c>
      <c r="I90" s="31">
        <v>23</v>
      </c>
      <c r="J90" s="31">
        <v>73</v>
      </c>
      <c r="K90" s="27">
        <v>0.62</v>
      </c>
      <c r="L90" s="27">
        <v>0.03</v>
      </c>
      <c r="M90" s="27">
        <v>0</v>
      </c>
      <c r="N90" s="27">
        <v>0.04</v>
      </c>
    </row>
    <row r="91" spans="1:227" s="82" customFormat="1" ht="11.25" customHeight="1" x14ac:dyDescent="0.25">
      <c r="A91" s="18">
        <v>348</v>
      </c>
      <c r="B91" s="39" t="s">
        <v>48</v>
      </c>
      <c r="C91" s="26" t="s">
        <v>34</v>
      </c>
      <c r="D91" s="19">
        <v>1</v>
      </c>
      <c r="E91" s="19">
        <v>0</v>
      </c>
      <c r="F91" s="19">
        <v>13.2</v>
      </c>
      <c r="G91" s="20">
        <v>86</v>
      </c>
      <c r="H91" s="20">
        <v>33</v>
      </c>
      <c r="I91" s="20">
        <v>21</v>
      </c>
      <c r="J91" s="20">
        <v>29</v>
      </c>
      <c r="K91" s="21">
        <v>0.69</v>
      </c>
      <c r="L91" s="21">
        <v>0.02</v>
      </c>
      <c r="M91" s="21">
        <v>0.89</v>
      </c>
      <c r="N91" s="21">
        <v>0</v>
      </c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  <c r="GK91" s="7"/>
      <c r="GL91" s="7"/>
      <c r="GM91" s="7"/>
      <c r="GN91" s="7"/>
      <c r="GO91" s="7"/>
      <c r="GP91" s="7"/>
      <c r="GQ91" s="7"/>
      <c r="GR91" s="7"/>
      <c r="GS91" s="7"/>
      <c r="GT91" s="7"/>
      <c r="GU91" s="7"/>
      <c r="GV91" s="7"/>
      <c r="GW91" s="7"/>
      <c r="GX91" s="7"/>
      <c r="GY91" s="7"/>
      <c r="GZ91" s="7"/>
      <c r="HA91" s="7"/>
      <c r="HB91" s="7"/>
      <c r="HC91" s="7"/>
      <c r="HD91" s="7"/>
      <c r="HE91" s="7"/>
      <c r="HF91" s="7"/>
      <c r="HG91" s="7"/>
      <c r="HH91" s="7"/>
      <c r="HI91" s="7"/>
      <c r="HJ91" s="7"/>
      <c r="HK91" s="7"/>
      <c r="HL91" s="7"/>
      <c r="HM91" s="7"/>
      <c r="HN91" s="7"/>
      <c r="HO91" s="7"/>
      <c r="HP91" s="7"/>
      <c r="HQ91" s="7"/>
    </row>
    <row r="92" spans="1:227" s="82" customFormat="1" ht="25.5" x14ac:dyDescent="0.25">
      <c r="A92" s="18"/>
      <c r="B92" s="39" t="s">
        <v>35</v>
      </c>
      <c r="C92" s="26" t="s">
        <v>36</v>
      </c>
      <c r="D92" s="19">
        <v>3.8</v>
      </c>
      <c r="E92" s="19">
        <v>0.8</v>
      </c>
      <c r="F92" s="19">
        <v>25.1</v>
      </c>
      <c r="G92" s="20">
        <v>123</v>
      </c>
      <c r="H92" s="20">
        <v>28</v>
      </c>
      <c r="I92" s="20">
        <v>0</v>
      </c>
      <c r="J92" s="20">
        <v>0</v>
      </c>
      <c r="K92" s="21">
        <v>1.48</v>
      </c>
      <c r="L92" s="21">
        <v>0.17</v>
      </c>
      <c r="M92" s="21">
        <v>0</v>
      </c>
      <c r="N92" s="21">
        <v>0</v>
      </c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  <c r="GE92" s="7"/>
      <c r="GF92" s="7"/>
      <c r="GG92" s="7"/>
      <c r="GH92" s="7"/>
      <c r="GI92" s="7"/>
      <c r="GJ92" s="7"/>
      <c r="GK92" s="7"/>
      <c r="GL92" s="7"/>
      <c r="GM92" s="7"/>
      <c r="GN92" s="7"/>
      <c r="GO92" s="7"/>
      <c r="GP92" s="7"/>
      <c r="GQ92" s="7"/>
      <c r="GR92" s="7"/>
      <c r="GS92" s="7"/>
      <c r="GT92" s="7"/>
      <c r="GU92" s="7"/>
      <c r="GV92" s="7"/>
      <c r="GW92" s="7"/>
      <c r="GX92" s="7"/>
      <c r="GY92" s="7"/>
      <c r="GZ92" s="7"/>
      <c r="HA92" s="7"/>
      <c r="HB92" s="7"/>
      <c r="HC92" s="7"/>
      <c r="HD92" s="7"/>
      <c r="HE92" s="7"/>
      <c r="HF92" s="7"/>
      <c r="HG92" s="7"/>
      <c r="HH92" s="7"/>
      <c r="HI92" s="7"/>
      <c r="HJ92" s="7"/>
      <c r="HK92" s="7"/>
      <c r="HL92" s="7"/>
      <c r="HM92" s="7"/>
      <c r="HN92" s="7"/>
      <c r="HO92" s="7"/>
      <c r="HP92" s="7"/>
    </row>
    <row r="93" spans="1:227" s="82" customFormat="1" ht="11.25" customHeight="1" x14ac:dyDescent="0.25">
      <c r="A93" s="18"/>
      <c r="B93" s="43" t="s">
        <v>26</v>
      </c>
      <c r="C93" s="35"/>
      <c r="D93" s="36">
        <f t="shared" ref="D93:N93" si="17">SUM(D88:D92)</f>
        <v>36.299999999999997</v>
      </c>
      <c r="E93" s="36">
        <f t="shared" si="17"/>
        <v>29.2</v>
      </c>
      <c r="F93" s="36">
        <f t="shared" si="17"/>
        <v>92.200000000000017</v>
      </c>
      <c r="G93" s="37">
        <f t="shared" si="17"/>
        <v>807</v>
      </c>
      <c r="H93" s="37">
        <f t="shared" si="17"/>
        <v>116</v>
      </c>
      <c r="I93" s="37">
        <f t="shared" si="17"/>
        <v>154</v>
      </c>
      <c r="J93" s="37">
        <f t="shared" si="17"/>
        <v>342</v>
      </c>
      <c r="K93" s="38">
        <f t="shared" si="17"/>
        <v>6</v>
      </c>
      <c r="L93" s="38">
        <f t="shared" si="17"/>
        <v>0.57000000000000006</v>
      </c>
      <c r="M93" s="38">
        <f t="shared" si="17"/>
        <v>21.25</v>
      </c>
      <c r="N93" s="38">
        <f t="shared" si="17"/>
        <v>0.12</v>
      </c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  <c r="GF93" s="7"/>
      <c r="GG93" s="7"/>
      <c r="GH93" s="7"/>
      <c r="GI93" s="7"/>
      <c r="GJ93" s="7"/>
      <c r="GK93" s="7"/>
      <c r="GL93" s="7"/>
      <c r="GM93" s="7"/>
      <c r="GN93" s="7"/>
      <c r="GO93" s="7"/>
      <c r="GP93" s="7"/>
      <c r="GQ93" s="7"/>
      <c r="GR93" s="7"/>
      <c r="GS93" s="7"/>
      <c r="GT93" s="7"/>
      <c r="GU93" s="7"/>
      <c r="GV93" s="7"/>
      <c r="GW93" s="7"/>
      <c r="GX93" s="7"/>
      <c r="GY93" s="7"/>
      <c r="GZ93" s="7"/>
      <c r="HA93" s="7"/>
      <c r="HB93" s="7"/>
      <c r="HC93" s="7"/>
      <c r="HD93" s="7"/>
      <c r="HE93" s="7"/>
      <c r="HF93" s="7"/>
      <c r="HG93" s="7"/>
      <c r="HH93" s="7"/>
      <c r="HI93" s="7"/>
      <c r="HJ93" s="7"/>
      <c r="HK93" s="7"/>
      <c r="HL93" s="7"/>
      <c r="HM93" s="7"/>
      <c r="HN93" s="7"/>
      <c r="HO93" s="7"/>
      <c r="HP93" s="7"/>
      <c r="HQ93" s="7"/>
    </row>
    <row r="94" spans="1:227" s="82" customFormat="1" ht="11.25" customHeight="1" x14ac:dyDescent="0.25">
      <c r="A94" s="18"/>
      <c r="B94" s="25" t="s">
        <v>37</v>
      </c>
      <c r="C94" s="26"/>
      <c r="D94" s="19"/>
      <c r="E94" s="19"/>
      <c r="F94" s="19"/>
      <c r="G94" s="20"/>
      <c r="H94" s="20"/>
      <c r="I94" s="20"/>
      <c r="J94" s="20"/>
      <c r="K94" s="21"/>
      <c r="L94" s="21"/>
      <c r="M94" s="21"/>
      <c r="N94" s="21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  <c r="GK94" s="7"/>
      <c r="GL94" s="7"/>
      <c r="GM94" s="7"/>
      <c r="GN94" s="7"/>
      <c r="GO94" s="7"/>
      <c r="GP94" s="7"/>
      <c r="GQ94" s="7"/>
      <c r="GR94" s="7"/>
      <c r="GS94" s="7"/>
      <c r="GT94" s="7"/>
      <c r="GU94" s="7"/>
      <c r="GV94" s="7"/>
      <c r="GW94" s="7"/>
      <c r="GX94" s="7"/>
      <c r="GY94" s="7"/>
      <c r="GZ94" s="7"/>
      <c r="HA94" s="7"/>
      <c r="HB94" s="7"/>
      <c r="HC94" s="7"/>
      <c r="HD94" s="7"/>
      <c r="HE94" s="7"/>
      <c r="HF94" s="7"/>
      <c r="HG94" s="7"/>
      <c r="HH94" s="7"/>
      <c r="HI94" s="7"/>
      <c r="HJ94" s="7"/>
      <c r="HK94" s="7"/>
      <c r="HL94" s="7"/>
      <c r="HM94" s="7"/>
      <c r="HN94" s="7"/>
      <c r="HO94" s="7"/>
      <c r="HP94" s="7"/>
      <c r="HQ94" s="7"/>
    </row>
    <row r="95" spans="1:227" s="82" customFormat="1" ht="11.25" customHeight="1" x14ac:dyDescent="0.25">
      <c r="A95" s="18" t="s">
        <v>123</v>
      </c>
      <c r="B95" s="41" t="s">
        <v>122</v>
      </c>
      <c r="C95" s="44">
        <v>100</v>
      </c>
      <c r="D95" s="30">
        <v>6.6</v>
      </c>
      <c r="E95" s="30">
        <v>10</v>
      </c>
      <c r="F95" s="30">
        <v>48.5</v>
      </c>
      <c r="G95" s="31">
        <v>310</v>
      </c>
      <c r="H95" s="31">
        <v>10</v>
      </c>
      <c r="I95" s="31">
        <v>10</v>
      </c>
      <c r="J95" s="31">
        <v>51</v>
      </c>
      <c r="K95" s="27">
        <v>0.8</v>
      </c>
      <c r="L95" s="27">
        <v>0.1</v>
      </c>
      <c r="M95" s="27">
        <v>0</v>
      </c>
      <c r="N95" s="27">
        <v>0</v>
      </c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  <c r="GH95" s="7"/>
      <c r="GI95" s="7"/>
      <c r="GJ95" s="7"/>
      <c r="GK95" s="7"/>
      <c r="GL95" s="7"/>
      <c r="GM95" s="7"/>
      <c r="GN95" s="7"/>
      <c r="GO95" s="7"/>
      <c r="GP95" s="7"/>
      <c r="GQ95" s="7"/>
      <c r="GR95" s="7"/>
      <c r="GS95" s="7"/>
      <c r="GT95" s="7"/>
      <c r="GU95" s="7"/>
      <c r="GV95" s="7"/>
      <c r="GW95" s="7"/>
      <c r="GX95" s="7"/>
      <c r="GY95" s="7"/>
      <c r="GZ95" s="7"/>
      <c r="HA95" s="7"/>
      <c r="HB95" s="7"/>
      <c r="HC95" s="7"/>
      <c r="HD95" s="7"/>
      <c r="HE95" s="7"/>
      <c r="HF95" s="7"/>
      <c r="HG95" s="7"/>
      <c r="HH95" s="7"/>
      <c r="HI95" s="7"/>
      <c r="HJ95" s="7"/>
      <c r="HK95" s="7"/>
      <c r="HL95" s="7"/>
      <c r="HM95" s="7"/>
      <c r="HN95" s="7"/>
      <c r="HO95" s="7"/>
      <c r="HP95" s="7"/>
      <c r="HQ95" s="7"/>
    </row>
    <row r="96" spans="1:227" s="82" customFormat="1" ht="11.25" customHeight="1" x14ac:dyDescent="0.25">
      <c r="A96" s="24"/>
      <c r="B96" s="45" t="s">
        <v>147</v>
      </c>
      <c r="C96" s="29" t="s">
        <v>34</v>
      </c>
      <c r="D96" s="30">
        <v>0</v>
      </c>
      <c r="E96" s="30">
        <v>0</v>
      </c>
      <c r="F96" s="30">
        <v>23</v>
      </c>
      <c r="G96" s="31">
        <v>92</v>
      </c>
      <c r="H96" s="31">
        <v>14</v>
      </c>
      <c r="I96" s="31">
        <v>8</v>
      </c>
      <c r="J96" s="31">
        <v>14</v>
      </c>
      <c r="K96" s="27">
        <v>2.8</v>
      </c>
      <c r="L96" s="27">
        <v>0.2</v>
      </c>
      <c r="M96" s="27">
        <v>4</v>
      </c>
      <c r="N96" s="27">
        <v>0</v>
      </c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  <c r="GH96" s="7"/>
      <c r="GI96" s="7"/>
      <c r="GJ96" s="7"/>
      <c r="GK96" s="7"/>
      <c r="GL96" s="7"/>
      <c r="GM96" s="7"/>
      <c r="GN96" s="7"/>
      <c r="GO96" s="7"/>
      <c r="GP96" s="7"/>
      <c r="GQ96" s="7"/>
      <c r="GR96" s="7"/>
      <c r="GS96" s="7"/>
      <c r="GT96" s="7"/>
      <c r="GU96" s="7"/>
      <c r="GV96" s="7"/>
      <c r="GW96" s="7"/>
      <c r="GX96" s="7"/>
      <c r="GY96" s="7"/>
      <c r="GZ96" s="7"/>
      <c r="HA96" s="7"/>
      <c r="HB96" s="7"/>
      <c r="HC96" s="7"/>
      <c r="HD96" s="7"/>
      <c r="HE96" s="7"/>
      <c r="HF96" s="7"/>
      <c r="HG96" s="7"/>
      <c r="HH96" s="7"/>
      <c r="HI96" s="7"/>
      <c r="HJ96" s="7"/>
      <c r="HK96" s="7"/>
      <c r="HL96" s="7"/>
      <c r="HM96" s="7"/>
      <c r="HN96" s="7"/>
      <c r="HO96" s="7"/>
      <c r="HP96" s="7"/>
      <c r="HQ96" s="7"/>
      <c r="HR96" s="83"/>
      <c r="HS96" s="83"/>
    </row>
    <row r="97" spans="1:225" s="82" customFormat="1" ht="11.25" customHeight="1" x14ac:dyDescent="0.25">
      <c r="A97" s="18"/>
      <c r="B97" s="43" t="s">
        <v>26</v>
      </c>
      <c r="C97" s="35"/>
      <c r="D97" s="36">
        <f t="shared" ref="D97:N97" si="18">SUM(D95:D96)</f>
        <v>6.6</v>
      </c>
      <c r="E97" s="36">
        <f t="shared" si="18"/>
        <v>10</v>
      </c>
      <c r="F97" s="36">
        <f t="shared" si="18"/>
        <v>71.5</v>
      </c>
      <c r="G97" s="37">
        <f t="shared" si="18"/>
        <v>402</v>
      </c>
      <c r="H97" s="37">
        <f t="shared" si="18"/>
        <v>24</v>
      </c>
      <c r="I97" s="37">
        <f t="shared" si="18"/>
        <v>18</v>
      </c>
      <c r="J97" s="37">
        <f t="shared" si="18"/>
        <v>65</v>
      </c>
      <c r="K97" s="38">
        <f t="shared" si="18"/>
        <v>3.5999999999999996</v>
      </c>
      <c r="L97" s="38">
        <f t="shared" si="18"/>
        <v>0.30000000000000004</v>
      </c>
      <c r="M97" s="38">
        <f t="shared" si="18"/>
        <v>4</v>
      </c>
      <c r="N97" s="38">
        <f t="shared" si="18"/>
        <v>0</v>
      </c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7"/>
      <c r="GO97" s="7"/>
      <c r="GP97" s="7"/>
      <c r="GQ97" s="7"/>
      <c r="GR97" s="7"/>
      <c r="GS97" s="7"/>
      <c r="GT97" s="7"/>
      <c r="GU97" s="7"/>
      <c r="GV97" s="7"/>
      <c r="GW97" s="7"/>
      <c r="GX97" s="7"/>
      <c r="GY97" s="7"/>
      <c r="GZ97" s="7"/>
      <c r="HA97" s="7"/>
      <c r="HB97" s="7"/>
      <c r="HC97" s="7"/>
      <c r="HD97" s="7"/>
      <c r="HE97" s="7"/>
      <c r="HF97" s="7"/>
      <c r="HG97" s="7"/>
      <c r="HH97" s="7"/>
      <c r="HI97" s="7"/>
      <c r="HJ97" s="7"/>
      <c r="HK97" s="7"/>
      <c r="HL97" s="7"/>
      <c r="HM97" s="7"/>
      <c r="HN97" s="7"/>
      <c r="HO97" s="7"/>
      <c r="HP97" s="7"/>
      <c r="HQ97" s="7"/>
    </row>
    <row r="98" spans="1:225" s="82" customFormat="1" ht="11.25" customHeight="1" x14ac:dyDescent="0.25">
      <c r="A98" s="18"/>
      <c r="B98" s="51" t="s">
        <v>39</v>
      </c>
      <c r="C98" s="47"/>
      <c r="D98" s="47">
        <f t="shared" ref="D98:N98" si="19">D86+D93+D97</f>
        <v>55.4</v>
      </c>
      <c r="E98" s="47">
        <f t="shared" si="19"/>
        <v>58</v>
      </c>
      <c r="F98" s="47">
        <f t="shared" si="19"/>
        <v>219.38</v>
      </c>
      <c r="G98" s="48">
        <f t="shared" si="19"/>
        <v>1651</v>
      </c>
      <c r="H98" s="48">
        <f t="shared" si="19"/>
        <v>184</v>
      </c>
      <c r="I98" s="48">
        <f t="shared" si="19"/>
        <v>218</v>
      </c>
      <c r="J98" s="48">
        <f t="shared" si="19"/>
        <v>511</v>
      </c>
      <c r="K98" s="49">
        <f t="shared" si="19"/>
        <v>13.25</v>
      </c>
      <c r="L98" s="49">
        <f t="shared" si="19"/>
        <v>1.298</v>
      </c>
      <c r="M98" s="49">
        <f t="shared" si="19"/>
        <v>34.35</v>
      </c>
      <c r="N98" s="49">
        <f t="shared" si="19"/>
        <v>0.12</v>
      </c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  <c r="GH98" s="7"/>
      <c r="GI98" s="7"/>
      <c r="GJ98" s="7"/>
      <c r="GK98" s="7"/>
      <c r="GL98" s="7"/>
      <c r="GM98" s="7"/>
      <c r="GN98" s="7"/>
      <c r="GO98" s="7"/>
      <c r="GP98" s="7"/>
      <c r="GQ98" s="7"/>
      <c r="GR98" s="7"/>
      <c r="GS98" s="7"/>
      <c r="GT98" s="7"/>
      <c r="GU98" s="7"/>
      <c r="GV98" s="7"/>
      <c r="GW98" s="7"/>
      <c r="GX98" s="7"/>
      <c r="GY98" s="7"/>
      <c r="GZ98" s="7"/>
      <c r="HA98" s="7"/>
      <c r="HB98" s="7"/>
      <c r="HC98" s="7"/>
      <c r="HD98" s="7"/>
      <c r="HE98" s="7"/>
      <c r="HF98" s="7"/>
      <c r="HG98" s="7"/>
      <c r="HH98" s="7"/>
      <c r="HI98" s="7"/>
      <c r="HJ98" s="7"/>
      <c r="HK98" s="7"/>
      <c r="HL98" s="7"/>
      <c r="HM98" s="7"/>
      <c r="HN98" s="7"/>
      <c r="HO98" s="7"/>
      <c r="HP98" s="7"/>
      <c r="HQ98" s="7"/>
    </row>
    <row r="99" spans="1:225" s="82" customFormat="1" ht="11.25" customHeight="1" x14ac:dyDescent="0.25">
      <c r="A99" s="18"/>
      <c r="B99" s="23" t="s">
        <v>63</v>
      </c>
      <c r="C99" s="48"/>
      <c r="D99" s="47"/>
      <c r="E99" s="47"/>
      <c r="F99" s="47"/>
      <c r="G99" s="48"/>
      <c r="H99" s="48"/>
      <c r="I99" s="48"/>
      <c r="J99" s="48"/>
      <c r="K99" s="49"/>
      <c r="L99" s="49"/>
      <c r="M99" s="49"/>
      <c r="N99" s="49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  <c r="GH99" s="7"/>
      <c r="GI99" s="7"/>
      <c r="GJ99" s="7"/>
      <c r="GK99" s="7"/>
      <c r="GL99" s="7"/>
      <c r="GM99" s="7"/>
      <c r="GN99" s="7"/>
      <c r="GO99" s="7"/>
      <c r="GP99" s="7"/>
      <c r="GQ99" s="7"/>
      <c r="GR99" s="7"/>
      <c r="GS99" s="7"/>
      <c r="GT99" s="7"/>
      <c r="GU99" s="7"/>
      <c r="GV99" s="7"/>
      <c r="GW99" s="7"/>
      <c r="GX99" s="7"/>
      <c r="GY99" s="7"/>
      <c r="GZ99" s="7"/>
      <c r="HA99" s="7"/>
      <c r="HB99" s="7"/>
      <c r="HC99" s="7"/>
      <c r="HD99" s="7"/>
      <c r="HE99" s="7"/>
      <c r="HF99" s="7"/>
      <c r="HG99" s="7"/>
      <c r="HH99" s="7"/>
      <c r="HI99" s="7"/>
      <c r="HJ99" s="7"/>
      <c r="HK99" s="7"/>
      <c r="HL99" s="7"/>
      <c r="HM99" s="7"/>
      <c r="HN99" s="7"/>
      <c r="HO99" s="7"/>
      <c r="HP99" s="7"/>
      <c r="HQ99" s="7"/>
    </row>
    <row r="100" spans="1:225" s="82" customFormat="1" ht="11.25" customHeight="1" x14ac:dyDescent="0.25">
      <c r="A100" s="18"/>
      <c r="B100" s="25" t="s">
        <v>41</v>
      </c>
      <c r="C100" s="48"/>
      <c r="D100" s="47"/>
      <c r="E100" s="47"/>
      <c r="F100" s="47"/>
      <c r="G100" s="48"/>
      <c r="H100" s="48"/>
      <c r="I100" s="48"/>
      <c r="J100" s="48"/>
      <c r="K100" s="49"/>
      <c r="L100" s="49"/>
      <c r="M100" s="49"/>
      <c r="N100" s="49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7"/>
      <c r="GJ100" s="7"/>
      <c r="GK100" s="7"/>
      <c r="GL100" s="7"/>
      <c r="GM100" s="7"/>
      <c r="GN100" s="7"/>
      <c r="GO100" s="7"/>
      <c r="GP100" s="7"/>
      <c r="GQ100" s="7"/>
      <c r="GR100" s="7"/>
      <c r="GS100" s="7"/>
      <c r="GT100" s="7"/>
      <c r="GU100" s="7"/>
      <c r="GV100" s="7"/>
      <c r="GW100" s="7"/>
      <c r="GX100" s="7"/>
      <c r="GY100" s="7"/>
      <c r="GZ100" s="7"/>
      <c r="HA100" s="7"/>
      <c r="HB100" s="7"/>
      <c r="HC100" s="7"/>
      <c r="HD100" s="7"/>
      <c r="HE100" s="7"/>
      <c r="HF100" s="7"/>
      <c r="HG100" s="7"/>
      <c r="HH100" s="7"/>
      <c r="HI100" s="7"/>
      <c r="HJ100" s="7"/>
      <c r="HK100" s="7"/>
      <c r="HL100" s="7"/>
      <c r="HM100" s="7"/>
      <c r="HN100" s="7"/>
      <c r="HO100" s="7"/>
      <c r="HP100" s="7"/>
      <c r="HQ100" s="7"/>
    </row>
    <row r="101" spans="1:225" s="82" customFormat="1" ht="11.25" customHeight="1" x14ac:dyDescent="0.25">
      <c r="A101" s="18" t="s">
        <v>116</v>
      </c>
      <c r="B101" s="41" t="s">
        <v>148</v>
      </c>
      <c r="C101" s="26" t="s">
        <v>31</v>
      </c>
      <c r="D101" s="19">
        <v>16.3</v>
      </c>
      <c r="E101" s="19">
        <v>7.8</v>
      </c>
      <c r="F101" s="19">
        <v>3</v>
      </c>
      <c r="G101" s="20">
        <v>156</v>
      </c>
      <c r="H101" s="20">
        <v>141</v>
      </c>
      <c r="I101" s="20">
        <v>62</v>
      </c>
      <c r="J101" s="20">
        <v>191</v>
      </c>
      <c r="K101" s="21">
        <v>1</v>
      </c>
      <c r="L101" s="21">
        <v>7.0000000000000001E-3</v>
      </c>
      <c r="M101" s="21">
        <v>0.2</v>
      </c>
      <c r="N101" s="21">
        <v>3.3</v>
      </c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  <c r="GF101" s="7"/>
      <c r="GG101" s="7"/>
      <c r="GH101" s="7"/>
      <c r="GI101" s="7"/>
      <c r="GJ101" s="7"/>
      <c r="GK101" s="7"/>
      <c r="GL101" s="7"/>
      <c r="GM101" s="7"/>
      <c r="GN101" s="7"/>
      <c r="GO101" s="7"/>
      <c r="GP101" s="7"/>
      <c r="GQ101" s="7"/>
      <c r="GR101" s="7"/>
      <c r="GS101" s="7"/>
      <c r="GT101" s="7"/>
      <c r="GU101" s="7"/>
      <c r="GV101" s="7"/>
      <c r="GW101" s="7"/>
      <c r="GX101" s="7"/>
      <c r="GY101" s="7"/>
      <c r="GZ101" s="7"/>
      <c r="HA101" s="7"/>
      <c r="HB101" s="7"/>
      <c r="HC101" s="7"/>
      <c r="HD101" s="7"/>
      <c r="HE101" s="7"/>
      <c r="HF101" s="7"/>
      <c r="HG101" s="7"/>
      <c r="HH101" s="7"/>
      <c r="HI101" s="7"/>
      <c r="HJ101" s="7"/>
      <c r="HK101" s="7"/>
      <c r="HL101" s="7"/>
      <c r="HM101" s="7"/>
      <c r="HN101" s="7"/>
      <c r="HO101" s="7"/>
      <c r="HP101" s="7"/>
      <c r="HQ101" s="7"/>
    </row>
    <row r="102" spans="1:225" s="82" customFormat="1" ht="11.25" customHeight="1" x14ac:dyDescent="0.25">
      <c r="A102" s="24">
        <v>302</v>
      </c>
      <c r="B102" s="41" t="s">
        <v>32</v>
      </c>
      <c r="C102" s="29" t="s">
        <v>33</v>
      </c>
      <c r="D102" s="30">
        <v>10.199999999999999</v>
      </c>
      <c r="E102" s="30">
        <v>8.8000000000000007</v>
      </c>
      <c r="F102" s="30">
        <v>44.1</v>
      </c>
      <c r="G102" s="31">
        <v>296</v>
      </c>
      <c r="H102" s="31">
        <v>18</v>
      </c>
      <c r="I102" s="31">
        <v>161</v>
      </c>
      <c r="J102" s="31">
        <v>242</v>
      </c>
      <c r="K102" s="27">
        <v>5.4</v>
      </c>
      <c r="L102" s="27">
        <v>0.25</v>
      </c>
      <c r="M102" s="27">
        <v>0</v>
      </c>
      <c r="N102" s="27">
        <v>0.03</v>
      </c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  <c r="GF102" s="7"/>
      <c r="GG102" s="7"/>
      <c r="GH102" s="7"/>
      <c r="GI102" s="7"/>
      <c r="GJ102" s="7"/>
      <c r="GK102" s="7"/>
      <c r="GL102" s="7"/>
      <c r="GM102" s="7"/>
      <c r="GN102" s="7"/>
      <c r="GO102" s="7"/>
      <c r="GP102" s="7"/>
      <c r="GQ102" s="7"/>
      <c r="GR102" s="7"/>
      <c r="GS102" s="7"/>
      <c r="GT102" s="7"/>
      <c r="GU102" s="7"/>
      <c r="GV102" s="7"/>
      <c r="GW102" s="7"/>
      <c r="GX102" s="7"/>
      <c r="GY102" s="7"/>
      <c r="GZ102" s="7"/>
      <c r="HA102" s="7"/>
      <c r="HB102" s="7"/>
      <c r="HC102" s="7"/>
      <c r="HD102" s="7"/>
      <c r="HE102" s="7"/>
      <c r="HF102" s="7"/>
      <c r="HG102" s="7"/>
      <c r="HH102" s="7"/>
      <c r="HI102" s="7"/>
      <c r="HJ102" s="7"/>
      <c r="HK102" s="7"/>
      <c r="HL102" s="7"/>
      <c r="HM102" s="7"/>
      <c r="HN102" s="7"/>
      <c r="HO102" s="7"/>
      <c r="HP102" s="7"/>
      <c r="HQ102" s="7"/>
    </row>
    <row r="103" spans="1:225" s="82" customFormat="1" ht="11.25" customHeight="1" x14ac:dyDescent="0.25">
      <c r="A103" s="24" t="s">
        <v>117</v>
      </c>
      <c r="B103" s="45" t="s">
        <v>113</v>
      </c>
      <c r="C103" s="29" t="s">
        <v>34</v>
      </c>
      <c r="D103" s="30">
        <v>0</v>
      </c>
      <c r="E103" s="30">
        <v>0</v>
      </c>
      <c r="F103" s="30">
        <v>15</v>
      </c>
      <c r="G103" s="31">
        <v>60</v>
      </c>
      <c r="H103" s="31">
        <v>1</v>
      </c>
      <c r="I103" s="31">
        <v>0</v>
      </c>
      <c r="J103" s="31">
        <v>0</v>
      </c>
      <c r="K103" s="27">
        <v>0.05</v>
      </c>
      <c r="L103" s="27">
        <v>0</v>
      </c>
      <c r="M103" s="27">
        <v>0</v>
      </c>
      <c r="N103" s="27">
        <v>0</v>
      </c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  <c r="GH103" s="7"/>
      <c r="GI103" s="7"/>
      <c r="GJ103" s="7"/>
      <c r="GK103" s="7"/>
      <c r="GL103" s="7"/>
      <c r="GM103" s="7"/>
      <c r="GN103" s="7"/>
      <c r="GO103" s="7"/>
      <c r="GP103" s="7"/>
      <c r="GQ103" s="7"/>
      <c r="GR103" s="7"/>
      <c r="GS103" s="7"/>
      <c r="GT103" s="7"/>
      <c r="GU103" s="7"/>
      <c r="GV103" s="7"/>
      <c r="GW103" s="7"/>
      <c r="GX103" s="7"/>
      <c r="GY103" s="7"/>
      <c r="GZ103" s="7"/>
      <c r="HA103" s="7"/>
      <c r="HB103" s="7"/>
      <c r="HC103" s="7"/>
      <c r="HD103" s="7"/>
      <c r="HE103" s="7"/>
      <c r="HF103" s="7"/>
      <c r="HG103" s="7"/>
      <c r="HH103" s="7"/>
      <c r="HI103" s="7"/>
      <c r="HJ103" s="7"/>
      <c r="HK103" s="7"/>
      <c r="HL103" s="7"/>
      <c r="HM103" s="7"/>
      <c r="HN103" s="7"/>
      <c r="HO103" s="7"/>
      <c r="HP103" s="7"/>
      <c r="HQ103" s="7"/>
    </row>
    <row r="104" spans="1:225" s="82" customFormat="1" ht="11.25" customHeight="1" x14ac:dyDescent="0.25">
      <c r="A104" s="18"/>
      <c r="B104" s="32" t="s">
        <v>24</v>
      </c>
      <c r="C104" s="26" t="s">
        <v>25</v>
      </c>
      <c r="D104" s="19">
        <v>2</v>
      </c>
      <c r="E104" s="19">
        <v>0.5</v>
      </c>
      <c r="F104" s="19">
        <v>14.3</v>
      </c>
      <c r="G104" s="20">
        <v>70</v>
      </c>
      <c r="H104" s="20">
        <v>10</v>
      </c>
      <c r="I104" s="20">
        <v>0</v>
      </c>
      <c r="J104" s="20">
        <v>0</v>
      </c>
      <c r="K104" s="21">
        <v>0.5</v>
      </c>
      <c r="L104" s="21">
        <v>0.08</v>
      </c>
      <c r="M104" s="21">
        <v>0</v>
      </c>
      <c r="N104" s="21">
        <v>0</v>
      </c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7"/>
      <c r="EK104" s="7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7"/>
      <c r="GA104" s="7"/>
      <c r="GB104" s="7"/>
      <c r="GC104" s="7"/>
      <c r="GD104" s="7"/>
      <c r="GE104" s="7"/>
      <c r="GF104" s="7"/>
      <c r="GG104" s="7"/>
      <c r="GH104" s="7"/>
      <c r="GI104" s="7"/>
      <c r="GJ104" s="7"/>
      <c r="GK104" s="7"/>
      <c r="GL104" s="7"/>
      <c r="GM104" s="7"/>
      <c r="GN104" s="7"/>
      <c r="GO104" s="7"/>
      <c r="GP104" s="7"/>
      <c r="GQ104" s="7"/>
      <c r="GR104" s="7"/>
      <c r="GS104" s="7"/>
      <c r="GT104" s="7"/>
      <c r="GU104" s="7"/>
      <c r="GV104" s="7"/>
      <c r="GW104" s="7"/>
      <c r="GX104" s="7"/>
      <c r="GY104" s="7"/>
      <c r="GZ104" s="7"/>
      <c r="HA104" s="7"/>
      <c r="HB104" s="7"/>
      <c r="HC104" s="7"/>
      <c r="HD104" s="7"/>
      <c r="HE104" s="7"/>
      <c r="HF104" s="7"/>
      <c r="HG104" s="7"/>
      <c r="HH104" s="7"/>
      <c r="HI104" s="7"/>
      <c r="HJ104" s="7"/>
      <c r="HK104" s="7"/>
      <c r="HL104" s="7"/>
      <c r="HM104" s="7"/>
      <c r="HN104" s="7"/>
      <c r="HO104" s="7"/>
      <c r="HP104" s="7"/>
      <c r="HQ104" s="7"/>
    </row>
    <row r="105" spans="1:225" s="82" customFormat="1" ht="11.25" customHeight="1" x14ac:dyDescent="0.25">
      <c r="A105" s="18"/>
      <c r="B105" s="43" t="s">
        <v>26</v>
      </c>
      <c r="C105" s="54"/>
      <c r="D105" s="36">
        <f t="shared" ref="D105:N105" si="20">SUM(D101:D104)</f>
        <v>28.5</v>
      </c>
      <c r="E105" s="36">
        <f t="shared" si="20"/>
        <v>17.100000000000001</v>
      </c>
      <c r="F105" s="36">
        <f t="shared" si="20"/>
        <v>76.400000000000006</v>
      </c>
      <c r="G105" s="37">
        <f t="shared" si="20"/>
        <v>582</v>
      </c>
      <c r="H105" s="37">
        <f t="shared" si="20"/>
        <v>170</v>
      </c>
      <c r="I105" s="37">
        <f t="shared" si="20"/>
        <v>223</v>
      </c>
      <c r="J105" s="37">
        <f t="shared" si="20"/>
        <v>433</v>
      </c>
      <c r="K105" s="36">
        <f t="shared" si="20"/>
        <v>6.95</v>
      </c>
      <c r="L105" s="36">
        <f t="shared" si="20"/>
        <v>0.33700000000000002</v>
      </c>
      <c r="M105" s="36">
        <f t="shared" si="20"/>
        <v>0.2</v>
      </c>
      <c r="N105" s="36">
        <f t="shared" si="20"/>
        <v>3.3299999999999996</v>
      </c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  <c r="GK105" s="7"/>
      <c r="GL105" s="7"/>
      <c r="GM105" s="7"/>
      <c r="GN105" s="7"/>
      <c r="GO105" s="7"/>
      <c r="GP105" s="7"/>
      <c r="GQ105" s="7"/>
      <c r="GR105" s="7"/>
      <c r="GS105" s="7"/>
      <c r="GT105" s="7"/>
      <c r="GU105" s="7"/>
      <c r="GV105" s="7"/>
      <c r="GW105" s="7"/>
      <c r="GX105" s="7"/>
      <c r="GY105" s="7"/>
      <c r="GZ105" s="7"/>
      <c r="HA105" s="7"/>
      <c r="HB105" s="7"/>
      <c r="HC105" s="7"/>
      <c r="HD105" s="7"/>
      <c r="HE105" s="7"/>
      <c r="HF105" s="7"/>
      <c r="HG105" s="7"/>
      <c r="HH105" s="7"/>
      <c r="HI105" s="7"/>
      <c r="HJ105" s="7"/>
      <c r="HK105" s="7"/>
      <c r="HL105" s="7"/>
      <c r="HM105" s="7"/>
      <c r="HN105" s="7"/>
      <c r="HO105" s="7"/>
      <c r="HP105" s="7"/>
      <c r="HQ105" s="7"/>
    </row>
    <row r="106" spans="1:225" s="82" customFormat="1" ht="11.25" customHeight="1" x14ac:dyDescent="0.25">
      <c r="A106" s="18"/>
      <c r="B106" s="25" t="s">
        <v>27</v>
      </c>
      <c r="C106" s="48"/>
      <c r="D106" s="47"/>
      <c r="E106" s="47"/>
      <c r="F106" s="47"/>
      <c r="G106" s="48"/>
      <c r="H106" s="48"/>
      <c r="I106" s="48"/>
      <c r="J106" s="48"/>
      <c r="K106" s="49"/>
      <c r="L106" s="49"/>
      <c r="M106" s="49"/>
      <c r="N106" s="49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  <c r="GF106" s="7"/>
      <c r="GG106" s="7"/>
      <c r="GH106" s="7"/>
      <c r="GI106" s="7"/>
      <c r="GJ106" s="7"/>
      <c r="GK106" s="7"/>
      <c r="GL106" s="7"/>
      <c r="GM106" s="7"/>
      <c r="GN106" s="7"/>
      <c r="GO106" s="7"/>
      <c r="GP106" s="7"/>
      <c r="GQ106" s="7"/>
      <c r="GR106" s="7"/>
      <c r="GS106" s="7"/>
      <c r="GT106" s="7"/>
      <c r="GU106" s="7"/>
      <c r="GV106" s="7"/>
      <c r="GW106" s="7"/>
      <c r="GX106" s="7"/>
      <c r="GY106" s="7"/>
      <c r="GZ106" s="7"/>
      <c r="HA106" s="7"/>
      <c r="HB106" s="7"/>
      <c r="HC106" s="7"/>
      <c r="HD106" s="7"/>
      <c r="HE106" s="7"/>
      <c r="HF106" s="7"/>
      <c r="HG106" s="7"/>
      <c r="HH106" s="7"/>
      <c r="HI106" s="7"/>
      <c r="HJ106" s="7"/>
      <c r="HK106" s="7"/>
      <c r="HL106" s="7"/>
      <c r="HM106" s="7"/>
      <c r="HN106" s="7"/>
      <c r="HO106" s="7"/>
      <c r="HP106" s="7"/>
      <c r="HQ106" s="7"/>
    </row>
    <row r="107" spans="1:225" s="82" customFormat="1" ht="11.25" customHeight="1" x14ac:dyDescent="0.25">
      <c r="A107" s="18">
        <v>119</v>
      </c>
      <c r="B107" s="41" t="s">
        <v>65</v>
      </c>
      <c r="C107" s="26" t="s">
        <v>30</v>
      </c>
      <c r="D107" s="19">
        <v>10.1</v>
      </c>
      <c r="E107" s="19">
        <v>6.1</v>
      </c>
      <c r="F107" s="19">
        <v>31.5</v>
      </c>
      <c r="G107" s="20">
        <v>221</v>
      </c>
      <c r="H107" s="20">
        <v>40</v>
      </c>
      <c r="I107" s="20">
        <v>31</v>
      </c>
      <c r="J107" s="20">
        <v>79</v>
      </c>
      <c r="K107" s="21">
        <v>2.9</v>
      </c>
      <c r="L107" s="21">
        <v>0.49</v>
      </c>
      <c r="M107" s="21">
        <v>0</v>
      </c>
      <c r="N107" s="21">
        <v>0</v>
      </c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7"/>
      <c r="GB107" s="7"/>
      <c r="GC107" s="7"/>
      <c r="GD107" s="7"/>
      <c r="GE107" s="7"/>
      <c r="GF107" s="7"/>
      <c r="GG107" s="7"/>
      <c r="GH107" s="7"/>
      <c r="GI107" s="7"/>
      <c r="GJ107" s="7"/>
      <c r="GK107" s="7"/>
      <c r="GL107" s="7"/>
      <c r="GM107" s="7"/>
      <c r="GN107" s="7"/>
      <c r="GO107" s="7"/>
      <c r="GP107" s="7"/>
      <c r="GQ107" s="7"/>
      <c r="GR107" s="7"/>
      <c r="GS107" s="7"/>
      <c r="GT107" s="7"/>
      <c r="GU107" s="7"/>
      <c r="GV107" s="7"/>
      <c r="GW107" s="7"/>
      <c r="GX107" s="7"/>
      <c r="GY107" s="7"/>
      <c r="GZ107" s="7"/>
      <c r="HA107" s="7"/>
      <c r="HB107" s="7"/>
      <c r="HC107" s="7"/>
      <c r="HD107" s="7"/>
      <c r="HE107" s="7"/>
      <c r="HF107" s="7"/>
      <c r="HG107" s="7"/>
      <c r="HH107" s="7"/>
      <c r="HI107" s="7"/>
      <c r="HJ107" s="7"/>
      <c r="HK107" s="7"/>
      <c r="HL107" s="7"/>
      <c r="HM107" s="7"/>
      <c r="HN107" s="7"/>
      <c r="HO107" s="7"/>
      <c r="HP107" s="7"/>
      <c r="HQ107" s="7"/>
    </row>
    <row r="108" spans="1:225" s="82" customFormat="1" ht="11.25" customHeight="1" x14ac:dyDescent="0.25">
      <c r="A108" s="24">
        <v>284</v>
      </c>
      <c r="B108" s="41" t="s">
        <v>149</v>
      </c>
      <c r="C108" s="29" t="s">
        <v>34</v>
      </c>
      <c r="D108" s="30">
        <v>11.5</v>
      </c>
      <c r="E108" s="30">
        <v>13.7</v>
      </c>
      <c r="F108" s="30">
        <v>22.5</v>
      </c>
      <c r="G108" s="31">
        <v>259</v>
      </c>
      <c r="H108" s="31">
        <v>22</v>
      </c>
      <c r="I108" s="31">
        <v>52</v>
      </c>
      <c r="J108" s="31">
        <v>195</v>
      </c>
      <c r="K108" s="27">
        <v>2.4</v>
      </c>
      <c r="L108" s="27">
        <v>0.31</v>
      </c>
      <c r="M108" s="27">
        <v>4.66</v>
      </c>
      <c r="N108" s="27">
        <v>0</v>
      </c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7"/>
      <c r="GA108" s="7"/>
      <c r="GB108" s="7"/>
      <c r="GC108" s="7"/>
      <c r="GD108" s="7"/>
      <c r="GE108" s="7"/>
      <c r="GF108" s="7"/>
      <c r="GG108" s="7"/>
      <c r="GH108" s="7"/>
      <c r="GI108" s="7"/>
      <c r="GJ108" s="7"/>
      <c r="GK108" s="7"/>
      <c r="GL108" s="7"/>
      <c r="GM108" s="7"/>
      <c r="GN108" s="7"/>
      <c r="GO108" s="7"/>
      <c r="GP108" s="7"/>
      <c r="GQ108" s="7"/>
      <c r="GR108" s="7"/>
      <c r="GS108" s="7"/>
      <c r="GT108" s="7"/>
      <c r="GU108" s="7"/>
      <c r="GV108" s="7"/>
      <c r="GW108" s="7"/>
      <c r="GX108" s="7"/>
      <c r="GY108" s="7"/>
      <c r="GZ108" s="7"/>
      <c r="HA108" s="7"/>
      <c r="HB108" s="7"/>
      <c r="HC108" s="7"/>
      <c r="HD108" s="7"/>
      <c r="HE108" s="7"/>
      <c r="HF108" s="7"/>
      <c r="HG108" s="7"/>
      <c r="HH108" s="7"/>
      <c r="HI108" s="7"/>
      <c r="HJ108" s="7"/>
      <c r="HK108" s="7"/>
      <c r="HL108" s="7"/>
      <c r="HM108" s="7"/>
      <c r="HN108" s="7"/>
      <c r="HO108" s="7"/>
      <c r="HP108" s="7"/>
      <c r="HQ108" s="7"/>
    </row>
    <row r="109" spans="1:225" s="82" customFormat="1" ht="11.25" customHeight="1" x14ac:dyDescent="0.25">
      <c r="A109" s="24" t="s">
        <v>118</v>
      </c>
      <c r="B109" s="41" t="s">
        <v>111</v>
      </c>
      <c r="C109" s="29" t="s">
        <v>70</v>
      </c>
      <c r="D109" s="30">
        <v>0.6</v>
      </c>
      <c r="E109" s="30">
        <v>2.4</v>
      </c>
      <c r="F109" s="30">
        <v>3.9</v>
      </c>
      <c r="G109" s="31">
        <v>39</v>
      </c>
      <c r="H109" s="31">
        <v>16</v>
      </c>
      <c r="I109" s="31">
        <v>7</v>
      </c>
      <c r="J109" s="31">
        <v>15</v>
      </c>
      <c r="K109" s="27">
        <v>0.4</v>
      </c>
      <c r="L109" s="27">
        <v>0.02</v>
      </c>
      <c r="M109" s="27">
        <v>4.8</v>
      </c>
      <c r="N109" s="27">
        <v>0</v>
      </c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7"/>
      <c r="DW109" s="7"/>
      <c r="DX109" s="7"/>
      <c r="DY109" s="7"/>
      <c r="DZ109" s="7"/>
      <c r="EA109" s="7"/>
      <c r="EB109" s="7"/>
      <c r="EC109" s="7"/>
      <c r="ED109" s="7"/>
      <c r="EE109" s="7"/>
      <c r="EF109" s="7"/>
      <c r="EG109" s="7"/>
      <c r="EH109" s="7"/>
      <c r="EI109" s="7"/>
      <c r="EJ109" s="7"/>
      <c r="EK109" s="7"/>
      <c r="EL109" s="7"/>
      <c r="EM109" s="7"/>
      <c r="EN109" s="7"/>
      <c r="EO109" s="7"/>
      <c r="EP109" s="7"/>
      <c r="EQ109" s="7"/>
      <c r="ER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7"/>
      <c r="FO109" s="7"/>
      <c r="FP109" s="7"/>
      <c r="FQ109" s="7"/>
      <c r="FR109" s="7"/>
      <c r="FS109" s="7"/>
      <c r="FT109" s="7"/>
      <c r="FU109" s="7"/>
      <c r="FV109" s="7"/>
      <c r="FW109" s="7"/>
      <c r="FX109" s="7"/>
      <c r="FY109" s="7"/>
      <c r="FZ109" s="7"/>
      <c r="GA109" s="7"/>
      <c r="GB109" s="7"/>
      <c r="GC109" s="7"/>
      <c r="GD109" s="7"/>
      <c r="GE109" s="7"/>
      <c r="GF109" s="7"/>
      <c r="GG109" s="7"/>
      <c r="GH109" s="7"/>
      <c r="GI109" s="7"/>
      <c r="GJ109" s="7"/>
      <c r="GK109" s="7"/>
      <c r="GL109" s="7"/>
      <c r="GM109" s="7"/>
      <c r="GN109" s="7"/>
      <c r="GO109" s="7"/>
      <c r="GP109" s="7"/>
      <c r="GQ109" s="7"/>
      <c r="GR109" s="7"/>
      <c r="GS109" s="7"/>
      <c r="GT109" s="7"/>
      <c r="GU109" s="7"/>
      <c r="GV109" s="7"/>
      <c r="GW109" s="7"/>
      <c r="GX109" s="7"/>
      <c r="GY109" s="7"/>
      <c r="GZ109" s="7"/>
      <c r="HA109" s="7"/>
      <c r="HB109" s="7"/>
      <c r="HC109" s="7"/>
      <c r="HD109" s="7"/>
      <c r="HE109" s="7"/>
      <c r="HF109" s="7"/>
      <c r="HG109" s="7"/>
      <c r="HH109" s="7"/>
      <c r="HI109" s="7"/>
      <c r="HJ109" s="7"/>
      <c r="HK109" s="7"/>
      <c r="HL109" s="7"/>
      <c r="HM109" s="7"/>
      <c r="HN109" s="7"/>
      <c r="HO109" s="7"/>
      <c r="HP109" s="7"/>
      <c r="HQ109" s="7"/>
    </row>
    <row r="110" spans="1:225" s="82" customFormat="1" ht="11.25" customHeight="1" x14ac:dyDescent="0.25">
      <c r="A110" s="57">
        <v>377</v>
      </c>
      <c r="B110" s="58" t="s">
        <v>22</v>
      </c>
      <c r="C110" s="59" t="s">
        <v>23</v>
      </c>
      <c r="D110" s="60">
        <v>0.30000000000000004</v>
      </c>
      <c r="E110" s="60">
        <v>0.1</v>
      </c>
      <c r="F110" s="60">
        <v>10.3</v>
      </c>
      <c r="G110" s="61">
        <v>43</v>
      </c>
      <c r="H110" s="61">
        <v>8</v>
      </c>
      <c r="I110" s="61">
        <v>5</v>
      </c>
      <c r="J110" s="61">
        <v>10</v>
      </c>
      <c r="K110" s="62">
        <v>0.89</v>
      </c>
      <c r="L110" s="62">
        <v>0</v>
      </c>
      <c r="M110" s="62">
        <v>2.9</v>
      </c>
      <c r="N110" s="62">
        <v>0</v>
      </c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  <c r="GH110" s="7"/>
      <c r="GI110" s="7"/>
      <c r="GJ110" s="7"/>
      <c r="GK110" s="7"/>
      <c r="GL110" s="7"/>
      <c r="GM110" s="7"/>
      <c r="GN110" s="7"/>
      <c r="GO110" s="7"/>
      <c r="GP110" s="7"/>
      <c r="GQ110" s="7"/>
      <c r="GR110" s="7"/>
      <c r="GS110" s="7"/>
      <c r="GT110" s="7"/>
      <c r="GU110" s="7"/>
      <c r="GV110" s="7"/>
      <c r="GW110" s="7"/>
      <c r="GX110" s="7"/>
      <c r="GY110" s="7"/>
      <c r="GZ110" s="7"/>
      <c r="HA110" s="7"/>
      <c r="HB110" s="7"/>
      <c r="HC110" s="7"/>
      <c r="HD110" s="7"/>
      <c r="HE110" s="7"/>
      <c r="HF110" s="7"/>
      <c r="HG110" s="7"/>
      <c r="HH110" s="7"/>
      <c r="HI110" s="7"/>
      <c r="HJ110" s="7"/>
      <c r="HK110" s="7"/>
      <c r="HL110" s="7"/>
      <c r="HM110" s="7"/>
      <c r="HN110" s="7"/>
      <c r="HO110" s="7"/>
      <c r="HP110" s="7"/>
      <c r="HQ110" s="7"/>
    </row>
    <row r="111" spans="1:225" s="82" customFormat="1" ht="25.5" x14ac:dyDescent="0.25">
      <c r="A111" s="18"/>
      <c r="B111" s="39" t="s">
        <v>35</v>
      </c>
      <c r="C111" s="26" t="s">
        <v>36</v>
      </c>
      <c r="D111" s="19">
        <v>3.8</v>
      </c>
      <c r="E111" s="19">
        <v>0.8</v>
      </c>
      <c r="F111" s="19">
        <v>25.1</v>
      </c>
      <c r="G111" s="20">
        <v>123</v>
      </c>
      <c r="H111" s="20">
        <v>28</v>
      </c>
      <c r="I111" s="20">
        <v>0</v>
      </c>
      <c r="J111" s="20">
        <v>0</v>
      </c>
      <c r="K111" s="21">
        <v>1.48</v>
      </c>
      <c r="L111" s="21">
        <v>0.17</v>
      </c>
      <c r="M111" s="21">
        <v>0</v>
      </c>
      <c r="N111" s="21">
        <v>0</v>
      </c>
    </row>
    <row r="112" spans="1:225" s="82" customFormat="1" ht="11.25" customHeight="1" x14ac:dyDescent="0.25">
      <c r="A112" s="18"/>
      <c r="B112" s="43" t="s">
        <v>26</v>
      </c>
      <c r="C112" s="54"/>
      <c r="D112" s="36">
        <f t="shared" ref="D112:N112" si="21">SUM(D107:D111)</f>
        <v>26.300000000000004</v>
      </c>
      <c r="E112" s="36">
        <f t="shared" si="21"/>
        <v>23.099999999999998</v>
      </c>
      <c r="F112" s="36">
        <f t="shared" si="21"/>
        <v>93.300000000000011</v>
      </c>
      <c r="G112" s="37">
        <f t="shared" si="21"/>
        <v>685</v>
      </c>
      <c r="H112" s="37">
        <f t="shared" si="21"/>
        <v>114</v>
      </c>
      <c r="I112" s="37">
        <f t="shared" si="21"/>
        <v>95</v>
      </c>
      <c r="J112" s="37">
        <f t="shared" si="21"/>
        <v>299</v>
      </c>
      <c r="K112" s="38">
        <f t="shared" si="21"/>
        <v>8.07</v>
      </c>
      <c r="L112" s="38">
        <f t="shared" si="21"/>
        <v>0.9900000000000001</v>
      </c>
      <c r="M112" s="38">
        <f t="shared" si="21"/>
        <v>12.360000000000001</v>
      </c>
      <c r="N112" s="38">
        <f t="shared" si="21"/>
        <v>0</v>
      </c>
    </row>
    <row r="113" spans="1:14" s="82" customFormat="1" ht="11.25" customHeight="1" x14ac:dyDescent="0.25">
      <c r="A113" s="18"/>
      <c r="B113" s="25" t="s">
        <v>37</v>
      </c>
      <c r="C113" s="54"/>
      <c r="D113" s="36"/>
      <c r="E113" s="36"/>
      <c r="F113" s="36"/>
      <c r="G113" s="37"/>
      <c r="H113" s="37"/>
      <c r="I113" s="37"/>
      <c r="J113" s="37"/>
      <c r="K113" s="38"/>
      <c r="L113" s="38"/>
      <c r="M113" s="38"/>
      <c r="N113" s="38"/>
    </row>
    <row r="114" spans="1:14" s="82" customFormat="1" ht="11.25" customHeight="1" x14ac:dyDescent="0.25">
      <c r="A114" s="24"/>
      <c r="B114" s="41" t="s">
        <v>49</v>
      </c>
      <c r="C114" s="29" t="s">
        <v>34</v>
      </c>
      <c r="D114" s="19">
        <v>2</v>
      </c>
      <c r="E114" s="19">
        <v>1</v>
      </c>
      <c r="F114" s="19">
        <v>22</v>
      </c>
      <c r="G114" s="20">
        <v>100</v>
      </c>
      <c r="H114" s="20">
        <v>0</v>
      </c>
      <c r="I114" s="20">
        <v>0</v>
      </c>
      <c r="J114" s="20">
        <v>0</v>
      </c>
      <c r="K114" s="21">
        <v>0</v>
      </c>
      <c r="L114" s="21">
        <v>0</v>
      </c>
      <c r="M114" s="21">
        <v>0</v>
      </c>
      <c r="N114" s="21">
        <v>0</v>
      </c>
    </row>
    <row r="115" spans="1:14" s="82" customFormat="1" ht="11.25" customHeight="1" x14ac:dyDescent="0.25">
      <c r="A115" s="24">
        <v>421</v>
      </c>
      <c r="B115" s="45" t="s">
        <v>150</v>
      </c>
      <c r="C115" s="29" t="s">
        <v>31</v>
      </c>
      <c r="D115" s="30">
        <v>8.1</v>
      </c>
      <c r="E115" s="19">
        <v>5.2</v>
      </c>
      <c r="F115" s="19">
        <v>59.9</v>
      </c>
      <c r="G115" s="20">
        <v>318</v>
      </c>
      <c r="H115" s="20">
        <v>17</v>
      </c>
      <c r="I115" s="20">
        <v>13</v>
      </c>
      <c r="J115" s="20">
        <v>75</v>
      </c>
      <c r="K115" s="21">
        <v>1</v>
      </c>
      <c r="L115" s="21">
        <v>0</v>
      </c>
      <c r="M115" s="21">
        <v>0</v>
      </c>
      <c r="N115" s="21">
        <v>0.01</v>
      </c>
    </row>
    <row r="116" spans="1:14" s="82" customFormat="1" ht="11.25" customHeight="1" x14ac:dyDescent="0.25">
      <c r="A116" s="18"/>
      <c r="B116" s="43" t="s">
        <v>26</v>
      </c>
      <c r="C116" s="35"/>
      <c r="D116" s="36">
        <f t="shared" ref="D116:N116" si="22">SUM(D114:D115)</f>
        <v>10.1</v>
      </c>
      <c r="E116" s="36">
        <f t="shared" si="22"/>
        <v>6.2</v>
      </c>
      <c r="F116" s="36">
        <f t="shared" si="22"/>
        <v>81.900000000000006</v>
      </c>
      <c r="G116" s="37">
        <f t="shared" si="22"/>
        <v>418</v>
      </c>
      <c r="H116" s="37">
        <f t="shared" si="22"/>
        <v>17</v>
      </c>
      <c r="I116" s="37">
        <f t="shared" si="22"/>
        <v>13</v>
      </c>
      <c r="J116" s="37">
        <f t="shared" si="22"/>
        <v>75</v>
      </c>
      <c r="K116" s="38">
        <f t="shared" si="22"/>
        <v>1</v>
      </c>
      <c r="L116" s="38">
        <f t="shared" si="22"/>
        <v>0</v>
      </c>
      <c r="M116" s="38">
        <f t="shared" si="22"/>
        <v>0</v>
      </c>
      <c r="N116" s="38">
        <f t="shared" si="22"/>
        <v>0.01</v>
      </c>
    </row>
    <row r="117" spans="1:14" s="82" customFormat="1" ht="11.25" customHeight="1" x14ac:dyDescent="0.25">
      <c r="A117" s="18"/>
      <c r="B117" s="51" t="s">
        <v>39</v>
      </c>
      <c r="C117" s="54"/>
      <c r="D117" s="80">
        <f>D105+D112+D116</f>
        <v>64.900000000000006</v>
      </c>
      <c r="E117" s="80">
        <f t="shared" ref="E117:N117" si="23">E105+E112+E116</f>
        <v>46.400000000000006</v>
      </c>
      <c r="F117" s="80">
        <f t="shared" si="23"/>
        <v>251.60000000000002</v>
      </c>
      <c r="G117" s="81">
        <f t="shared" si="23"/>
        <v>1685</v>
      </c>
      <c r="H117" s="81">
        <f t="shared" si="23"/>
        <v>301</v>
      </c>
      <c r="I117" s="81">
        <f t="shared" si="23"/>
        <v>331</v>
      </c>
      <c r="J117" s="81">
        <f t="shared" si="23"/>
        <v>807</v>
      </c>
      <c r="K117" s="80">
        <f t="shared" si="23"/>
        <v>16.02</v>
      </c>
      <c r="L117" s="80">
        <f t="shared" si="23"/>
        <v>1.3270000000000002</v>
      </c>
      <c r="M117" s="80">
        <f t="shared" si="23"/>
        <v>12.56</v>
      </c>
      <c r="N117" s="80">
        <f t="shared" si="23"/>
        <v>3.3399999999999994</v>
      </c>
    </row>
    <row r="118" spans="1:14" s="82" customFormat="1" ht="11.25" customHeight="1" x14ac:dyDescent="0.25">
      <c r="A118" s="18"/>
      <c r="B118" s="79" t="s">
        <v>67</v>
      </c>
      <c r="C118" s="26"/>
      <c r="D118" s="19"/>
      <c r="E118" s="19"/>
      <c r="F118" s="19"/>
      <c r="G118" s="20"/>
      <c r="H118" s="20"/>
      <c r="I118" s="20"/>
      <c r="J118" s="20"/>
      <c r="K118" s="21"/>
      <c r="L118" s="21"/>
      <c r="M118" s="21"/>
      <c r="N118" s="21"/>
    </row>
    <row r="119" spans="1:14" s="82" customFormat="1" ht="11.25" customHeight="1" x14ac:dyDescent="0.25">
      <c r="A119" s="18"/>
      <c r="B119" s="23" t="s">
        <v>18</v>
      </c>
      <c r="C119" s="26"/>
      <c r="D119" s="19"/>
      <c r="E119" s="19"/>
      <c r="F119" s="19"/>
      <c r="G119" s="20"/>
      <c r="H119" s="20"/>
      <c r="I119" s="20"/>
      <c r="J119" s="20"/>
      <c r="K119" s="21"/>
      <c r="L119" s="21"/>
      <c r="M119" s="21"/>
      <c r="N119" s="21"/>
    </row>
    <row r="120" spans="1:14" s="82" customFormat="1" ht="11.25" customHeight="1" x14ac:dyDescent="0.25">
      <c r="A120" s="18"/>
      <c r="B120" s="25" t="s">
        <v>41</v>
      </c>
      <c r="C120" s="26"/>
      <c r="D120" s="19"/>
      <c r="E120" s="19"/>
      <c r="F120" s="19"/>
      <c r="G120" s="20"/>
      <c r="H120" s="20"/>
      <c r="I120" s="20"/>
      <c r="J120" s="20"/>
      <c r="K120" s="21"/>
      <c r="L120" s="21"/>
      <c r="M120" s="21"/>
      <c r="N120" s="21"/>
    </row>
    <row r="121" spans="1:14" s="82" customFormat="1" ht="11.25" customHeight="1" x14ac:dyDescent="0.25">
      <c r="A121" s="56" t="s">
        <v>68</v>
      </c>
      <c r="B121" s="41" t="s">
        <v>69</v>
      </c>
      <c r="C121" s="29" t="s">
        <v>91</v>
      </c>
      <c r="D121" s="30">
        <v>7.2</v>
      </c>
      <c r="E121" s="30">
        <v>11</v>
      </c>
      <c r="F121" s="30">
        <v>11.5</v>
      </c>
      <c r="G121" s="31">
        <v>173</v>
      </c>
      <c r="H121" s="31">
        <v>249</v>
      </c>
      <c r="I121" s="31">
        <v>13</v>
      </c>
      <c r="J121" s="31">
        <v>145</v>
      </c>
      <c r="K121" s="27">
        <v>0.4</v>
      </c>
      <c r="L121" s="27">
        <v>0.2</v>
      </c>
      <c r="M121" s="27">
        <v>0</v>
      </c>
      <c r="N121" s="27">
        <v>0</v>
      </c>
    </row>
    <row r="122" spans="1:14" s="82" customFormat="1" ht="11.25" customHeight="1" x14ac:dyDescent="0.25">
      <c r="A122" s="24" t="s">
        <v>93</v>
      </c>
      <c r="B122" s="41" t="s">
        <v>94</v>
      </c>
      <c r="C122" s="29" t="s">
        <v>105</v>
      </c>
      <c r="D122" s="30">
        <v>6.2</v>
      </c>
      <c r="E122" s="30">
        <v>8.5</v>
      </c>
      <c r="F122" s="30">
        <v>31.6</v>
      </c>
      <c r="G122" s="31">
        <v>228</v>
      </c>
      <c r="H122" s="31">
        <v>170</v>
      </c>
      <c r="I122" s="31">
        <v>36</v>
      </c>
      <c r="J122" s="31">
        <v>170</v>
      </c>
      <c r="K122" s="27">
        <v>0.6</v>
      </c>
      <c r="L122" s="27">
        <v>0.1</v>
      </c>
      <c r="M122" s="27">
        <v>1.8</v>
      </c>
      <c r="N122" s="27">
        <v>0.1</v>
      </c>
    </row>
    <row r="123" spans="1:14" s="82" customFormat="1" ht="11.25" customHeight="1" x14ac:dyDescent="0.25">
      <c r="A123" s="18">
        <v>338</v>
      </c>
      <c r="B123" s="40" t="s">
        <v>142</v>
      </c>
      <c r="C123" s="29" t="s">
        <v>89</v>
      </c>
      <c r="D123" s="30">
        <v>0.4</v>
      </c>
      <c r="E123" s="30">
        <v>0.4</v>
      </c>
      <c r="F123" s="19">
        <v>10.8</v>
      </c>
      <c r="G123" s="20">
        <v>49</v>
      </c>
      <c r="H123" s="20">
        <v>18</v>
      </c>
      <c r="I123" s="20">
        <v>10</v>
      </c>
      <c r="J123" s="20">
        <v>12</v>
      </c>
      <c r="K123" s="19">
        <v>2.4</v>
      </c>
      <c r="L123" s="19">
        <v>0</v>
      </c>
      <c r="M123" s="19">
        <v>11</v>
      </c>
      <c r="N123" s="21">
        <v>0</v>
      </c>
    </row>
    <row r="124" spans="1:14" s="82" customFormat="1" ht="11.25" customHeight="1" x14ac:dyDescent="0.25">
      <c r="A124" s="24" t="s">
        <v>75</v>
      </c>
      <c r="B124" s="45" t="s">
        <v>76</v>
      </c>
      <c r="C124" s="29" t="s">
        <v>34</v>
      </c>
      <c r="D124" s="30">
        <v>2.7</v>
      </c>
      <c r="E124" s="30">
        <v>1.9</v>
      </c>
      <c r="F124" s="30">
        <v>22.5</v>
      </c>
      <c r="G124" s="31">
        <v>118</v>
      </c>
      <c r="H124" s="31">
        <v>85</v>
      </c>
      <c r="I124" s="31">
        <v>10</v>
      </c>
      <c r="J124" s="31">
        <v>63</v>
      </c>
      <c r="K124" s="27">
        <v>0.1</v>
      </c>
      <c r="L124" s="27">
        <v>0.30000000000000004</v>
      </c>
      <c r="M124" s="27">
        <v>0.9</v>
      </c>
      <c r="N124" s="27">
        <v>0.14000000000000001</v>
      </c>
    </row>
    <row r="125" spans="1:14" s="82" customFormat="1" ht="11.25" customHeight="1" x14ac:dyDescent="0.25">
      <c r="A125" s="18"/>
      <c r="B125" s="32" t="s">
        <v>72</v>
      </c>
      <c r="C125" s="26" t="s">
        <v>79</v>
      </c>
      <c r="D125" s="19">
        <v>1.4</v>
      </c>
      <c r="E125" s="19">
        <v>0.5</v>
      </c>
      <c r="F125" s="19">
        <v>10</v>
      </c>
      <c r="G125" s="20">
        <v>48</v>
      </c>
      <c r="H125" s="20">
        <v>0</v>
      </c>
      <c r="I125" s="20">
        <v>0</v>
      </c>
      <c r="J125" s="20">
        <v>0</v>
      </c>
      <c r="K125" s="21">
        <v>0</v>
      </c>
      <c r="L125" s="21">
        <v>0</v>
      </c>
      <c r="M125" s="21">
        <v>0</v>
      </c>
      <c r="N125" s="21">
        <v>0</v>
      </c>
    </row>
    <row r="126" spans="1:14" s="82" customFormat="1" ht="11.25" customHeight="1" x14ac:dyDescent="0.25">
      <c r="A126" s="18"/>
      <c r="B126" s="43" t="s">
        <v>26</v>
      </c>
      <c r="C126" s="35"/>
      <c r="D126" s="36">
        <f t="shared" ref="D126:N126" si="24">SUM(D121:D125)</f>
        <v>17.899999999999999</v>
      </c>
      <c r="E126" s="36">
        <f t="shared" si="24"/>
        <v>22.299999999999997</v>
      </c>
      <c r="F126" s="36">
        <f t="shared" si="24"/>
        <v>86.4</v>
      </c>
      <c r="G126" s="37">
        <f t="shared" si="24"/>
        <v>616</v>
      </c>
      <c r="H126" s="37">
        <f t="shared" si="24"/>
        <v>522</v>
      </c>
      <c r="I126" s="37">
        <f t="shared" si="24"/>
        <v>69</v>
      </c>
      <c r="J126" s="37">
        <f t="shared" si="24"/>
        <v>390</v>
      </c>
      <c r="K126" s="38">
        <f t="shared" si="24"/>
        <v>3.5</v>
      </c>
      <c r="L126" s="38">
        <f t="shared" si="24"/>
        <v>0.60000000000000009</v>
      </c>
      <c r="M126" s="38">
        <f t="shared" si="24"/>
        <v>13.700000000000001</v>
      </c>
      <c r="N126" s="38">
        <f t="shared" si="24"/>
        <v>0.24000000000000002</v>
      </c>
    </row>
    <row r="127" spans="1:14" s="82" customFormat="1" ht="11.25" customHeight="1" x14ac:dyDescent="0.25">
      <c r="A127" s="18"/>
      <c r="B127" s="25" t="s">
        <v>27</v>
      </c>
      <c r="C127" s="26"/>
      <c r="D127" s="19"/>
      <c r="E127" s="19"/>
      <c r="F127" s="19"/>
      <c r="G127" s="20"/>
      <c r="H127" s="20"/>
      <c r="I127" s="20"/>
      <c r="J127" s="20"/>
      <c r="K127" s="21"/>
      <c r="L127" s="21"/>
      <c r="M127" s="21"/>
      <c r="N127" s="21"/>
    </row>
    <row r="128" spans="1:14" s="82" customFormat="1" ht="11.25" customHeight="1" x14ac:dyDescent="0.25">
      <c r="A128" s="24" t="s">
        <v>28</v>
      </c>
      <c r="B128" s="39" t="s">
        <v>29</v>
      </c>
      <c r="C128" s="29" t="s">
        <v>30</v>
      </c>
      <c r="D128" s="30">
        <v>6.1</v>
      </c>
      <c r="E128" s="30">
        <v>6.3</v>
      </c>
      <c r="F128" s="30">
        <v>22.8</v>
      </c>
      <c r="G128" s="31">
        <v>173</v>
      </c>
      <c r="H128" s="31">
        <v>120</v>
      </c>
      <c r="I128" s="31">
        <v>16</v>
      </c>
      <c r="J128" s="31">
        <v>91</v>
      </c>
      <c r="K128" s="30">
        <v>1</v>
      </c>
      <c r="L128" s="30">
        <v>0.24</v>
      </c>
      <c r="M128" s="30">
        <v>10.1</v>
      </c>
      <c r="N128" s="27">
        <v>0.02</v>
      </c>
    </row>
    <row r="129" spans="1:14" s="82" customFormat="1" ht="11.25" customHeight="1" x14ac:dyDescent="0.25">
      <c r="A129" s="24">
        <v>260</v>
      </c>
      <c r="B129" s="40" t="s">
        <v>144</v>
      </c>
      <c r="C129" s="29" t="s">
        <v>31</v>
      </c>
      <c r="D129" s="30">
        <v>8.1999999999999993</v>
      </c>
      <c r="E129" s="30">
        <v>8.6</v>
      </c>
      <c r="F129" s="30">
        <v>2.8</v>
      </c>
      <c r="G129" s="31">
        <v>121</v>
      </c>
      <c r="H129" s="31">
        <v>16</v>
      </c>
      <c r="I129" s="31">
        <v>15</v>
      </c>
      <c r="J129" s="31">
        <v>23</v>
      </c>
      <c r="K129" s="27">
        <v>1</v>
      </c>
      <c r="L129" s="27">
        <v>0</v>
      </c>
      <c r="M129" s="27">
        <v>0.6</v>
      </c>
      <c r="N129" s="27">
        <v>0.01</v>
      </c>
    </row>
    <row r="130" spans="1:14" s="82" customFormat="1" ht="11.25" customHeight="1" x14ac:dyDescent="0.25">
      <c r="A130" s="24">
        <v>309</v>
      </c>
      <c r="B130" s="41" t="s">
        <v>47</v>
      </c>
      <c r="C130" s="29" t="s">
        <v>33</v>
      </c>
      <c r="D130" s="30">
        <v>6.5</v>
      </c>
      <c r="E130" s="30">
        <v>5.7</v>
      </c>
      <c r="F130" s="30">
        <v>33.5</v>
      </c>
      <c r="G130" s="31">
        <v>212</v>
      </c>
      <c r="H130" s="31">
        <v>8</v>
      </c>
      <c r="I130" s="31">
        <v>9</v>
      </c>
      <c r="J130" s="31">
        <v>42</v>
      </c>
      <c r="K130" s="27">
        <v>0.91</v>
      </c>
      <c r="L130" s="27">
        <v>7.0000000000000007E-2</v>
      </c>
      <c r="M130" s="27">
        <v>0</v>
      </c>
      <c r="N130" s="27">
        <v>0.03</v>
      </c>
    </row>
    <row r="131" spans="1:14" s="82" customFormat="1" ht="11.25" customHeight="1" x14ac:dyDescent="0.25">
      <c r="A131" s="57" t="s">
        <v>106</v>
      </c>
      <c r="B131" s="58" t="s">
        <v>107</v>
      </c>
      <c r="C131" s="59" t="s">
        <v>34</v>
      </c>
      <c r="D131" s="60">
        <v>0</v>
      </c>
      <c r="E131" s="60">
        <v>0</v>
      </c>
      <c r="F131" s="60">
        <v>28</v>
      </c>
      <c r="G131" s="61">
        <v>112</v>
      </c>
      <c r="H131" s="61">
        <v>3</v>
      </c>
      <c r="I131" s="61">
        <v>0</v>
      </c>
      <c r="J131" s="61">
        <v>6</v>
      </c>
      <c r="K131" s="62">
        <v>0</v>
      </c>
      <c r="L131" s="62">
        <v>0</v>
      </c>
      <c r="M131" s="62">
        <v>7.6</v>
      </c>
      <c r="N131" s="62">
        <v>0</v>
      </c>
    </row>
    <row r="132" spans="1:14" s="82" customFormat="1" ht="25.5" x14ac:dyDescent="0.25">
      <c r="A132" s="18"/>
      <c r="B132" s="32" t="s">
        <v>73</v>
      </c>
      <c r="C132" s="26" t="s">
        <v>74</v>
      </c>
      <c r="D132" s="19">
        <v>3.2</v>
      </c>
      <c r="E132" s="19">
        <v>0.8</v>
      </c>
      <c r="F132" s="19">
        <v>20.8</v>
      </c>
      <c r="G132" s="20">
        <v>101</v>
      </c>
      <c r="H132" s="20">
        <v>18</v>
      </c>
      <c r="I132" s="20">
        <v>0</v>
      </c>
      <c r="J132" s="20">
        <v>0</v>
      </c>
      <c r="K132" s="21">
        <v>0.98</v>
      </c>
      <c r="L132" s="21">
        <v>0.09</v>
      </c>
      <c r="M132" s="21">
        <v>0</v>
      </c>
      <c r="N132" s="21">
        <v>0</v>
      </c>
    </row>
    <row r="133" spans="1:14" s="82" customFormat="1" ht="11.25" customHeight="1" x14ac:dyDescent="0.25">
      <c r="A133" s="18"/>
      <c r="B133" s="43" t="s">
        <v>26</v>
      </c>
      <c r="C133" s="35"/>
      <c r="D133" s="36">
        <f t="shared" ref="D133:N133" si="25">SUM(D128:D132)</f>
        <v>23.999999999999996</v>
      </c>
      <c r="E133" s="36">
        <f t="shared" si="25"/>
        <v>21.4</v>
      </c>
      <c r="F133" s="36">
        <f t="shared" si="25"/>
        <v>107.89999999999999</v>
      </c>
      <c r="G133" s="37">
        <f t="shared" si="25"/>
        <v>719</v>
      </c>
      <c r="H133" s="37">
        <f t="shared" si="25"/>
        <v>165</v>
      </c>
      <c r="I133" s="37">
        <f t="shared" si="25"/>
        <v>40</v>
      </c>
      <c r="J133" s="37">
        <f t="shared" si="25"/>
        <v>162</v>
      </c>
      <c r="K133" s="38">
        <f t="shared" si="25"/>
        <v>3.89</v>
      </c>
      <c r="L133" s="38">
        <f t="shared" si="25"/>
        <v>0.4</v>
      </c>
      <c r="M133" s="38">
        <f t="shared" si="25"/>
        <v>18.299999999999997</v>
      </c>
      <c r="N133" s="38">
        <f t="shared" si="25"/>
        <v>0.06</v>
      </c>
    </row>
    <row r="134" spans="1:14" s="82" customFormat="1" ht="11.25" customHeight="1" x14ac:dyDescent="0.25">
      <c r="A134" s="18"/>
      <c r="B134" s="25" t="s">
        <v>37</v>
      </c>
      <c r="C134" s="26"/>
      <c r="D134" s="19"/>
      <c r="E134" s="19"/>
      <c r="F134" s="19"/>
      <c r="G134" s="20"/>
      <c r="H134" s="20"/>
      <c r="I134" s="20"/>
      <c r="J134" s="20"/>
      <c r="K134" s="21"/>
      <c r="L134" s="21"/>
      <c r="M134" s="21"/>
      <c r="N134" s="21"/>
    </row>
    <row r="135" spans="1:14" s="82" customFormat="1" ht="11.25" customHeight="1" x14ac:dyDescent="0.25">
      <c r="A135" s="18" t="s">
        <v>59</v>
      </c>
      <c r="B135" s="41" t="s">
        <v>104</v>
      </c>
      <c r="C135" s="44">
        <v>100</v>
      </c>
      <c r="D135" s="30">
        <v>12</v>
      </c>
      <c r="E135" s="30">
        <v>9.3000000000000007</v>
      </c>
      <c r="F135" s="30">
        <v>27.9</v>
      </c>
      <c r="G135" s="31">
        <v>243</v>
      </c>
      <c r="H135" s="31">
        <v>91</v>
      </c>
      <c r="I135" s="31">
        <v>19</v>
      </c>
      <c r="J135" s="31">
        <v>128</v>
      </c>
      <c r="K135" s="27">
        <v>0.7</v>
      </c>
      <c r="L135" s="27">
        <v>0.1</v>
      </c>
      <c r="M135" s="27">
        <v>0.1</v>
      </c>
      <c r="N135" s="27">
        <v>0.03</v>
      </c>
    </row>
    <row r="136" spans="1:14" s="82" customFormat="1" ht="11.25" customHeight="1" x14ac:dyDescent="0.25">
      <c r="A136" s="24">
        <v>700</v>
      </c>
      <c r="B136" s="45" t="s">
        <v>119</v>
      </c>
      <c r="C136" s="29" t="s">
        <v>34</v>
      </c>
      <c r="D136" s="30">
        <v>0.1</v>
      </c>
      <c r="E136" s="30">
        <v>0.1</v>
      </c>
      <c r="F136" s="30">
        <v>15.9</v>
      </c>
      <c r="G136" s="31">
        <v>65</v>
      </c>
      <c r="H136" s="31">
        <v>4</v>
      </c>
      <c r="I136" s="31">
        <v>4</v>
      </c>
      <c r="J136" s="31">
        <v>3</v>
      </c>
      <c r="K136" s="27">
        <v>0.2</v>
      </c>
      <c r="L136" s="27">
        <v>0</v>
      </c>
      <c r="M136" s="27">
        <v>3.8</v>
      </c>
      <c r="N136" s="27">
        <v>0</v>
      </c>
    </row>
    <row r="137" spans="1:14" s="82" customFormat="1" ht="11.25" customHeight="1" x14ac:dyDescent="0.25">
      <c r="A137" s="18"/>
      <c r="B137" s="43" t="s">
        <v>26</v>
      </c>
      <c r="C137" s="35"/>
      <c r="D137" s="36">
        <f t="shared" ref="D137:N137" si="26">SUM(D135:D136)</f>
        <v>12.1</v>
      </c>
      <c r="E137" s="36">
        <f t="shared" si="26"/>
        <v>9.4</v>
      </c>
      <c r="F137" s="36">
        <f t="shared" si="26"/>
        <v>43.8</v>
      </c>
      <c r="G137" s="37">
        <f t="shared" si="26"/>
        <v>308</v>
      </c>
      <c r="H137" s="37">
        <f t="shared" si="26"/>
        <v>95</v>
      </c>
      <c r="I137" s="37">
        <f t="shared" si="26"/>
        <v>23</v>
      </c>
      <c r="J137" s="37">
        <f t="shared" si="26"/>
        <v>131</v>
      </c>
      <c r="K137" s="38">
        <f t="shared" si="26"/>
        <v>0.89999999999999991</v>
      </c>
      <c r="L137" s="38">
        <f t="shared" si="26"/>
        <v>0.1</v>
      </c>
      <c r="M137" s="38">
        <f t="shared" si="26"/>
        <v>3.9</v>
      </c>
      <c r="N137" s="38">
        <f t="shared" si="26"/>
        <v>0.03</v>
      </c>
    </row>
    <row r="138" spans="1:14" s="82" customFormat="1" ht="11.25" customHeight="1" x14ac:dyDescent="0.25">
      <c r="A138" s="18"/>
      <c r="B138" s="46" t="s">
        <v>39</v>
      </c>
      <c r="C138" s="47"/>
      <c r="D138" s="47">
        <f t="shared" ref="D138:N138" si="27">D126+D133+D137</f>
        <v>53.999999999999993</v>
      </c>
      <c r="E138" s="47">
        <f t="shared" si="27"/>
        <v>53.099999999999994</v>
      </c>
      <c r="F138" s="47">
        <f t="shared" si="27"/>
        <v>238.10000000000002</v>
      </c>
      <c r="G138" s="48">
        <f t="shared" si="27"/>
        <v>1643</v>
      </c>
      <c r="H138" s="48">
        <f t="shared" si="27"/>
        <v>782</v>
      </c>
      <c r="I138" s="48">
        <f t="shared" si="27"/>
        <v>132</v>
      </c>
      <c r="J138" s="48">
        <f t="shared" si="27"/>
        <v>683</v>
      </c>
      <c r="K138" s="49">
        <f t="shared" si="27"/>
        <v>8.2900000000000009</v>
      </c>
      <c r="L138" s="49">
        <f t="shared" si="27"/>
        <v>1.1000000000000001</v>
      </c>
      <c r="M138" s="49">
        <f t="shared" si="27"/>
        <v>35.9</v>
      </c>
      <c r="N138" s="49">
        <f t="shared" si="27"/>
        <v>0.33000000000000007</v>
      </c>
    </row>
    <row r="139" spans="1:14" s="82" customFormat="1" ht="11.25" customHeight="1" x14ac:dyDescent="0.25">
      <c r="A139" s="18"/>
      <c r="B139" s="23" t="s">
        <v>40</v>
      </c>
      <c r="C139" s="26"/>
      <c r="D139" s="19"/>
      <c r="E139" s="19"/>
      <c r="F139" s="19"/>
      <c r="G139" s="20"/>
      <c r="H139" s="20"/>
      <c r="I139" s="20"/>
      <c r="J139" s="20"/>
      <c r="K139" s="21"/>
      <c r="L139" s="21"/>
      <c r="M139" s="21"/>
      <c r="N139" s="21"/>
    </row>
    <row r="140" spans="1:14" s="82" customFormat="1" ht="11.25" customHeight="1" x14ac:dyDescent="0.25">
      <c r="A140" s="18"/>
      <c r="B140" s="25" t="s">
        <v>19</v>
      </c>
      <c r="C140" s="26"/>
      <c r="D140" s="19"/>
      <c r="E140" s="19"/>
      <c r="F140" s="19"/>
      <c r="G140" s="20"/>
      <c r="H140" s="20"/>
      <c r="I140" s="20"/>
      <c r="J140" s="20"/>
      <c r="K140" s="21"/>
      <c r="L140" s="21"/>
      <c r="M140" s="21"/>
      <c r="N140" s="21"/>
    </row>
    <row r="141" spans="1:14" s="82" customFormat="1" ht="11.25" customHeight="1" x14ac:dyDescent="0.25">
      <c r="A141" s="18">
        <v>14</v>
      </c>
      <c r="B141" s="41" t="s">
        <v>53</v>
      </c>
      <c r="C141" s="26" t="s">
        <v>54</v>
      </c>
      <c r="D141" s="19">
        <v>0.1</v>
      </c>
      <c r="E141" s="19">
        <v>7.3</v>
      </c>
      <c r="F141" s="19">
        <v>0.1</v>
      </c>
      <c r="G141" s="20">
        <v>66</v>
      </c>
      <c r="H141" s="20">
        <v>2</v>
      </c>
      <c r="I141" s="20">
        <v>0</v>
      </c>
      <c r="J141" s="20">
        <v>3</v>
      </c>
      <c r="K141" s="21">
        <v>0</v>
      </c>
      <c r="L141" s="21">
        <v>0</v>
      </c>
      <c r="M141" s="21">
        <v>0</v>
      </c>
      <c r="N141" s="21">
        <v>0.04</v>
      </c>
    </row>
    <row r="142" spans="1:14" s="82" customFormat="1" ht="11.25" customHeight="1" x14ac:dyDescent="0.25">
      <c r="A142" s="18" t="s">
        <v>129</v>
      </c>
      <c r="B142" s="45" t="s">
        <v>151</v>
      </c>
      <c r="C142" s="44">
        <v>200</v>
      </c>
      <c r="D142" s="30">
        <v>10.5</v>
      </c>
      <c r="E142" s="30">
        <v>9.9</v>
      </c>
      <c r="F142" s="30">
        <v>18.8</v>
      </c>
      <c r="G142" s="31">
        <v>207</v>
      </c>
      <c r="H142" s="31">
        <v>18</v>
      </c>
      <c r="I142" s="31">
        <v>30</v>
      </c>
      <c r="J142" s="31">
        <v>81</v>
      </c>
      <c r="K142" s="27">
        <v>1.3</v>
      </c>
      <c r="L142" s="27">
        <v>0.3</v>
      </c>
      <c r="M142" s="27">
        <v>8.3000000000000007</v>
      </c>
      <c r="N142" s="27">
        <v>0</v>
      </c>
    </row>
    <row r="143" spans="1:14" s="82" customFormat="1" ht="11.25" customHeight="1" x14ac:dyDescent="0.25">
      <c r="A143" s="24">
        <v>71</v>
      </c>
      <c r="B143" s="41" t="s">
        <v>137</v>
      </c>
      <c r="C143" s="29" t="s">
        <v>88</v>
      </c>
      <c r="D143" s="30">
        <v>0.2</v>
      </c>
      <c r="E143" s="30">
        <v>0</v>
      </c>
      <c r="F143" s="30">
        <v>0.9</v>
      </c>
      <c r="G143" s="31">
        <v>5</v>
      </c>
      <c r="H143" s="31">
        <v>8</v>
      </c>
      <c r="I143" s="31">
        <v>5</v>
      </c>
      <c r="J143" s="31">
        <v>15</v>
      </c>
      <c r="K143" s="27">
        <v>0.2</v>
      </c>
      <c r="L143" s="27">
        <v>0.01</v>
      </c>
      <c r="M143" s="27">
        <v>3.5</v>
      </c>
      <c r="N143" s="27">
        <v>0</v>
      </c>
    </row>
    <row r="144" spans="1:14" s="82" customFormat="1" ht="11.25" customHeight="1" x14ac:dyDescent="0.25">
      <c r="A144" s="57">
        <v>377</v>
      </c>
      <c r="B144" s="58" t="s">
        <v>22</v>
      </c>
      <c r="C144" s="59" t="s">
        <v>23</v>
      </c>
      <c r="D144" s="60">
        <v>0.30000000000000004</v>
      </c>
      <c r="E144" s="60">
        <v>0.1</v>
      </c>
      <c r="F144" s="60">
        <v>10.3</v>
      </c>
      <c r="G144" s="61">
        <v>43</v>
      </c>
      <c r="H144" s="61">
        <v>8</v>
      </c>
      <c r="I144" s="61">
        <v>5</v>
      </c>
      <c r="J144" s="61">
        <v>10</v>
      </c>
      <c r="K144" s="62">
        <v>0.89</v>
      </c>
      <c r="L144" s="62">
        <v>0</v>
      </c>
      <c r="M144" s="62">
        <v>2.9</v>
      </c>
      <c r="N144" s="62">
        <v>0</v>
      </c>
    </row>
    <row r="145" spans="1:225" s="82" customFormat="1" ht="11.25" customHeight="1" x14ac:dyDescent="0.25">
      <c r="A145" s="18"/>
      <c r="B145" s="32" t="s">
        <v>72</v>
      </c>
      <c r="C145" s="26" t="s">
        <v>140</v>
      </c>
      <c r="D145" s="19">
        <v>2.8</v>
      </c>
      <c r="E145" s="19">
        <v>1</v>
      </c>
      <c r="F145" s="19">
        <v>20</v>
      </c>
      <c r="G145" s="20">
        <v>96</v>
      </c>
      <c r="H145" s="20">
        <v>0</v>
      </c>
      <c r="I145" s="20">
        <v>0</v>
      </c>
      <c r="J145" s="20">
        <v>0</v>
      </c>
      <c r="K145" s="21">
        <v>0</v>
      </c>
      <c r="L145" s="21">
        <v>0</v>
      </c>
      <c r="M145" s="21">
        <v>0</v>
      </c>
      <c r="N145" s="21">
        <v>0</v>
      </c>
    </row>
    <row r="146" spans="1:225" s="82" customFormat="1" ht="11.25" customHeight="1" x14ac:dyDescent="0.25">
      <c r="A146" s="18"/>
      <c r="B146" s="43" t="s">
        <v>26</v>
      </c>
      <c r="C146" s="35"/>
      <c r="D146" s="36">
        <f t="shared" ref="D146:N146" si="28">SUM(D141:D145)</f>
        <v>13.899999999999999</v>
      </c>
      <c r="E146" s="36">
        <f t="shared" si="28"/>
        <v>18.3</v>
      </c>
      <c r="F146" s="36">
        <f t="shared" si="28"/>
        <v>50.1</v>
      </c>
      <c r="G146" s="37">
        <f t="shared" si="28"/>
        <v>417</v>
      </c>
      <c r="H146" s="37">
        <f t="shared" si="28"/>
        <v>36</v>
      </c>
      <c r="I146" s="37">
        <f t="shared" si="28"/>
        <v>40</v>
      </c>
      <c r="J146" s="37">
        <f t="shared" si="28"/>
        <v>109</v>
      </c>
      <c r="K146" s="36">
        <f t="shared" si="28"/>
        <v>2.39</v>
      </c>
      <c r="L146" s="36">
        <f t="shared" si="28"/>
        <v>0.31</v>
      </c>
      <c r="M146" s="36">
        <f t="shared" si="28"/>
        <v>14.700000000000001</v>
      </c>
      <c r="N146" s="36">
        <f t="shared" si="28"/>
        <v>0.04</v>
      </c>
    </row>
    <row r="147" spans="1:225" s="82" customFormat="1" ht="11.25" customHeight="1" x14ac:dyDescent="0.25">
      <c r="A147" s="18"/>
      <c r="B147" s="25" t="s">
        <v>27</v>
      </c>
      <c r="C147" s="26"/>
      <c r="D147" s="19"/>
      <c r="E147" s="19"/>
      <c r="F147" s="19"/>
      <c r="G147" s="20"/>
      <c r="H147" s="20"/>
      <c r="I147" s="20"/>
      <c r="J147" s="20"/>
      <c r="K147" s="21"/>
      <c r="L147" s="21"/>
      <c r="M147" s="21"/>
      <c r="N147" s="21"/>
    </row>
    <row r="148" spans="1:225" s="82" customFormat="1" ht="11.25" customHeight="1" x14ac:dyDescent="0.25">
      <c r="A148" s="24" t="s">
        <v>80</v>
      </c>
      <c r="B148" s="50" t="s">
        <v>98</v>
      </c>
      <c r="C148" s="29" t="s">
        <v>81</v>
      </c>
      <c r="D148" s="30">
        <v>2.2999999999999998</v>
      </c>
      <c r="E148" s="30">
        <v>3</v>
      </c>
      <c r="F148" s="30">
        <v>11.7</v>
      </c>
      <c r="G148" s="31">
        <v>96</v>
      </c>
      <c r="H148" s="31">
        <v>16</v>
      </c>
      <c r="I148" s="31">
        <v>26</v>
      </c>
      <c r="J148" s="31">
        <v>70</v>
      </c>
      <c r="K148" s="30">
        <v>0.9</v>
      </c>
      <c r="L148" s="30">
        <v>0.4</v>
      </c>
      <c r="M148" s="30">
        <v>0.1</v>
      </c>
      <c r="N148" s="27">
        <v>0.01</v>
      </c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7"/>
      <c r="DS148" s="7"/>
      <c r="DT148" s="7"/>
      <c r="DU148" s="7"/>
      <c r="DV148" s="7"/>
      <c r="DW148" s="7"/>
      <c r="DX148" s="7"/>
      <c r="DY148" s="7"/>
      <c r="DZ148" s="7"/>
      <c r="EA148" s="7"/>
      <c r="EB148" s="7"/>
      <c r="EC148" s="7"/>
      <c r="ED148" s="7"/>
      <c r="EE148" s="7"/>
      <c r="EF148" s="7"/>
      <c r="EG148" s="7"/>
      <c r="EH148" s="7"/>
      <c r="EI148" s="7"/>
      <c r="EJ148" s="7"/>
      <c r="EK148" s="7"/>
      <c r="EL148" s="7"/>
      <c r="EM148" s="7"/>
      <c r="EN148" s="7"/>
      <c r="EO148" s="7"/>
      <c r="EP148" s="7"/>
      <c r="EQ148" s="7"/>
      <c r="ER148" s="7"/>
      <c r="ES148" s="7"/>
      <c r="ET148" s="7"/>
      <c r="EU148" s="7"/>
      <c r="EV148" s="7"/>
      <c r="EW148" s="7"/>
      <c r="EX148" s="7"/>
      <c r="EY148" s="7"/>
      <c r="EZ148" s="7"/>
      <c r="FA148" s="7"/>
      <c r="FB148" s="7"/>
      <c r="FC148" s="7"/>
      <c r="FD148" s="7"/>
      <c r="FE148" s="7"/>
      <c r="FF148" s="7"/>
      <c r="FG148" s="7"/>
      <c r="FH148" s="7"/>
      <c r="FI148" s="7"/>
      <c r="FJ148" s="7"/>
      <c r="FK148" s="7"/>
      <c r="FL148" s="7"/>
      <c r="FM148" s="7"/>
      <c r="FN148" s="7"/>
      <c r="FO148" s="7"/>
      <c r="FP148" s="7"/>
      <c r="FQ148" s="7"/>
      <c r="FR148" s="7"/>
      <c r="FS148" s="7"/>
      <c r="FT148" s="7"/>
      <c r="FU148" s="7"/>
      <c r="FV148" s="7"/>
      <c r="FW148" s="7"/>
      <c r="FX148" s="7"/>
      <c r="FY148" s="7"/>
      <c r="FZ148" s="7"/>
      <c r="GA148" s="7"/>
      <c r="GB148" s="7"/>
      <c r="GC148" s="7"/>
      <c r="GD148" s="7"/>
      <c r="GE148" s="7"/>
      <c r="GF148" s="7"/>
      <c r="GG148" s="7"/>
      <c r="GH148" s="7"/>
      <c r="GI148" s="7"/>
      <c r="GJ148" s="7"/>
      <c r="GK148" s="7"/>
      <c r="GL148" s="7"/>
      <c r="GM148" s="7"/>
      <c r="GN148" s="7"/>
      <c r="GO148" s="7"/>
      <c r="GP148" s="7"/>
      <c r="GQ148" s="7"/>
      <c r="GR148" s="7"/>
      <c r="GS148" s="7"/>
      <c r="GT148" s="7"/>
      <c r="GU148" s="7"/>
      <c r="GV148" s="7"/>
      <c r="GW148" s="7"/>
      <c r="GX148" s="7"/>
      <c r="GY148" s="7"/>
      <c r="GZ148" s="7"/>
      <c r="HA148" s="7"/>
      <c r="HB148" s="7"/>
      <c r="HC148" s="7"/>
      <c r="HD148" s="7"/>
      <c r="HE148" s="7"/>
      <c r="HF148" s="7"/>
      <c r="HG148" s="7"/>
      <c r="HH148" s="7"/>
      <c r="HI148" s="7"/>
      <c r="HJ148" s="7"/>
      <c r="HK148" s="7"/>
      <c r="HL148" s="7"/>
      <c r="HM148" s="7"/>
      <c r="HN148" s="7"/>
      <c r="HO148" s="7"/>
      <c r="HP148" s="7"/>
    </row>
    <row r="149" spans="1:225" s="85" customFormat="1" ht="11.25" customHeight="1" x14ac:dyDescent="0.25">
      <c r="A149" s="71">
        <v>234</v>
      </c>
      <c r="B149" s="72" t="s">
        <v>90</v>
      </c>
      <c r="C149" s="73" t="s">
        <v>31</v>
      </c>
      <c r="D149" s="74">
        <v>15.3</v>
      </c>
      <c r="E149" s="74">
        <v>12.5</v>
      </c>
      <c r="F149" s="74">
        <v>18.399999999999999</v>
      </c>
      <c r="G149" s="75">
        <v>246</v>
      </c>
      <c r="H149" s="75">
        <v>62</v>
      </c>
      <c r="I149" s="75">
        <v>43</v>
      </c>
      <c r="J149" s="75">
        <v>176</v>
      </c>
      <c r="K149" s="74">
        <v>1.3</v>
      </c>
      <c r="L149" s="74">
        <v>0.2</v>
      </c>
      <c r="M149" s="74">
        <v>0.4</v>
      </c>
      <c r="N149" s="76">
        <v>4.4000000000000004</v>
      </c>
      <c r="O149" s="77"/>
      <c r="P149" s="77"/>
      <c r="Q149" s="77"/>
      <c r="R149" s="77"/>
      <c r="S149" s="77"/>
      <c r="T149" s="77"/>
      <c r="U149" s="77"/>
      <c r="V149" s="77"/>
      <c r="W149" s="77"/>
      <c r="X149" s="77"/>
      <c r="Y149" s="77"/>
      <c r="Z149" s="77"/>
      <c r="AA149" s="77"/>
      <c r="AB149" s="77"/>
      <c r="AC149" s="77"/>
      <c r="AD149" s="77"/>
      <c r="AE149" s="77"/>
      <c r="AF149" s="77"/>
      <c r="AG149" s="77"/>
      <c r="AH149" s="77"/>
      <c r="AI149" s="77"/>
      <c r="AJ149" s="77"/>
      <c r="AK149" s="77"/>
      <c r="AL149" s="77"/>
      <c r="AM149" s="77"/>
      <c r="AN149" s="77"/>
      <c r="AO149" s="77"/>
      <c r="AP149" s="77"/>
      <c r="AQ149" s="77"/>
      <c r="AR149" s="77"/>
      <c r="AS149" s="77"/>
      <c r="AT149" s="77"/>
      <c r="AU149" s="77"/>
      <c r="AV149" s="77"/>
      <c r="AW149" s="77"/>
      <c r="AX149" s="77"/>
      <c r="AY149" s="77"/>
      <c r="AZ149" s="77"/>
      <c r="BA149" s="77"/>
      <c r="BB149" s="77"/>
      <c r="BC149" s="77"/>
      <c r="BD149" s="77"/>
      <c r="BE149" s="77"/>
      <c r="BF149" s="77"/>
      <c r="BG149" s="77"/>
      <c r="BH149" s="77"/>
      <c r="BI149" s="77"/>
      <c r="BJ149" s="77"/>
      <c r="BK149" s="77"/>
      <c r="BL149" s="77"/>
      <c r="BM149" s="77"/>
      <c r="BN149" s="77"/>
      <c r="BO149" s="77"/>
      <c r="BP149" s="77"/>
      <c r="BQ149" s="77"/>
      <c r="BR149" s="77"/>
      <c r="BS149" s="77"/>
      <c r="BT149" s="77"/>
      <c r="BU149" s="77"/>
      <c r="BV149" s="77"/>
      <c r="BW149" s="77"/>
      <c r="BX149" s="77"/>
      <c r="BY149" s="77"/>
      <c r="BZ149" s="77"/>
      <c r="CA149" s="77"/>
      <c r="CB149" s="77"/>
      <c r="CC149" s="77"/>
      <c r="CD149" s="77"/>
      <c r="CE149" s="77"/>
      <c r="CF149" s="77"/>
      <c r="CG149" s="77"/>
      <c r="CH149" s="77"/>
      <c r="CI149" s="77"/>
      <c r="CJ149" s="77"/>
      <c r="CK149" s="77"/>
      <c r="CL149" s="77"/>
      <c r="CM149" s="77"/>
      <c r="CN149" s="77"/>
      <c r="CO149" s="77"/>
      <c r="CP149" s="77"/>
      <c r="CQ149" s="77"/>
      <c r="CR149" s="77"/>
      <c r="CS149" s="77"/>
      <c r="CT149" s="77"/>
      <c r="CU149" s="77"/>
      <c r="CV149" s="77"/>
      <c r="CW149" s="77"/>
      <c r="CX149" s="77"/>
      <c r="CY149" s="77"/>
      <c r="CZ149" s="77"/>
      <c r="DA149" s="77"/>
      <c r="DB149" s="77"/>
      <c r="DC149" s="77"/>
      <c r="DD149" s="77"/>
      <c r="DE149" s="77"/>
      <c r="DF149" s="77"/>
      <c r="DG149" s="77"/>
      <c r="DH149" s="77"/>
      <c r="DI149" s="77"/>
      <c r="DJ149" s="77"/>
      <c r="DK149" s="77"/>
      <c r="DL149" s="77"/>
      <c r="DM149" s="77"/>
      <c r="DN149" s="77"/>
      <c r="DO149" s="77"/>
      <c r="DP149" s="77"/>
      <c r="DQ149" s="77"/>
      <c r="DR149" s="77"/>
      <c r="DS149" s="77"/>
      <c r="DT149" s="77"/>
      <c r="DU149" s="77"/>
      <c r="DV149" s="77"/>
      <c r="DW149" s="77"/>
      <c r="DX149" s="77"/>
      <c r="DY149" s="77"/>
      <c r="DZ149" s="77"/>
      <c r="EA149" s="77"/>
      <c r="EB149" s="77"/>
      <c r="EC149" s="77"/>
      <c r="ED149" s="77"/>
      <c r="EE149" s="77"/>
      <c r="EF149" s="77"/>
      <c r="EG149" s="77"/>
      <c r="EH149" s="77"/>
      <c r="EI149" s="77"/>
      <c r="EJ149" s="77"/>
      <c r="EK149" s="77"/>
      <c r="EL149" s="77"/>
      <c r="EM149" s="77"/>
      <c r="EN149" s="77"/>
      <c r="EO149" s="77"/>
      <c r="EP149" s="77"/>
      <c r="EQ149" s="77"/>
      <c r="ER149" s="77"/>
      <c r="ES149" s="77"/>
      <c r="ET149" s="77"/>
      <c r="EU149" s="77"/>
      <c r="EV149" s="77"/>
      <c r="EW149" s="77"/>
      <c r="EX149" s="77"/>
      <c r="EY149" s="77"/>
      <c r="EZ149" s="77"/>
      <c r="FA149" s="77"/>
      <c r="FB149" s="77"/>
      <c r="FC149" s="77"/>
      <c r="FD149" s="77"/>
      <c r="FE149" s="77"/>
      <c r="FF149" s="77"/>
      <c r="FG149" s="77"/>
      <c r="FH149" s="77"/>
      <c r="FI149" s="77"/>
      <c r="FJ149" s="77"/>
      <c r="FK149" s="77"/>
      <c r="FL149" s="77"/>
      <c r="FM149" s="77"/>
      <c r="FN149" s="77"/>
      <c r="FO149" s="77"/>
      <c r="FP149" s="77"/>
      <c r="FQ149" s="77"/>
      <c r="FR149" s="77"/>
      <c r="FS149" s="77"/>
      <c r="FT149" s="77"/>
      <c r="FU149" s="77"/>
      <c r="FV149" s="77"/>
      <c r="FW149" s="77"/>
      <c r="FX149" s="77"/>
      <c r="FY149" s="77"/>
      <c r="FZ149" s="77"/>
      <c r="GA149" s="77"/>
      <c r="GB149" s="77"/>
      <c r="GC149" s="77"/>
      <c r="GD149" s="77"/>
      <c r="GE149" s="77"/>
      <c r="GF149" s="77"/>
      <c r="GG149" s="77"/>
      <c r="GH149" s="77"/>
      <c r="GI149" s="77"/>
      <c r="GJ149" s="77"/>
      <c r="GK149" s="77"/>
      <c r="GL149" s="77"/>
      <c r="GM149" s="77"/>
      <c r="GN149" s="77"/>
      <c r="GO149" s="77"/>
      <c r="GP149" s="77"/>
      <c r="GQ149" s="77"/>
      <c r="GR149" s="77"/>
      <c r="GS149" s="77"/>
      <c r="GT149" s="77"/>
      <c r="GU149" s="77"/>
      <c r="GV149" s="77"/>
      <c r="GW149" s="77"/>
      <c r="GX149" s="77"/>
      <c r="GY149" s="77"/>
      <c r="GZ149" s="77"/>
      <c r="HA149" s="77"/>
      <c r="HB149" s="77"/>
      <c r="HC149" s="77"/>
      <c r="HD149" s="77"/>
      <c r="HE149" s="77"/>
      <c r="HF149" s="77"/>
      <c r="HG149" s="77"/>
      <c r="HH149" s="77"/>
      <c r="HI149" s="77"/>
      <c r="HJ149" s="77"/>
      <c r="HK149" s="77"/>
      <c r="HL149" s="77"/>
      <c r="HM149" s="77"/>
      <c r="HN149" s="77"/>
      <c r="HO149" s="77"/>
      <c r="HP149" s="77"/>
    </row>
    <row r="150" spans="1:225" s="82" customFormat="1" ht="11.25" customHeight="1" x14ac:dyDescent="0.25">
      <c r="A150" s="24">
        <v>304</v>
      </c>
      <c r="B150" s="41" t="s">
        <v>152</v>
      </c>
      <c r="C150" s="29" t="s">
        <v>33</v>
      </c>
      <c r="D150" s="30">
        <v>4.4000000000000004</v>
      </c>
      <c r="E150" s="30">
        <v>7.5</v>
      </c>
      <c r="F150" s="30">
        <v>33.700000000000003</v>
      </c>
      <c r="G150" s="31">
        <v>220</v>
      </c>
      <c r="H150" s="31">
        <v>2</v>
      </c>
      <c r="I150" s="31">
        <v>23</v>
      </c>
      <c r="J150" s="31">
        <v>73</v>
      </c>
      <c r="K150" s="27">
        <v>0.62</v>
      </c>
      <c r="L150" s="27">
        <v>0.03</v>
      </c>
      <c r="M150" s="27">
        <v>0</v>
      </c>
      <c r="N150" s="27">
        <v>0.04</v>
      </c>
    </row>
    <row r="151" spans="1:225" s="82" customFormat="1" ht="11.25" customHeight="1" x14ac:dyDescent="0.25">
      <c r="A151" s="24" t="s">
        <v>126</v>
      </c>
      <c r="B151" s="45" t="s">
        <v>127</v>
      </c>
      <c r="C151" s="29" t="s">
        <v>34</v>
      </c>
      <c r="D151" s="30">
        <v>0.2</v>
      </c>
      <c r="E151" s="30">
        <v>0.1</v>
      </c>
      <c r="F151" s="30">
        <v>12</v>
      </c>
      <c r="G151" s="31">
        <v>49</v>
      </c>
      <c r="H151" s="31">
        <v>11</v>
      </c>
      <c r="I151" s="31">
        <v>8</v>
      </c>
      <c r="J151" s="31">
        <v>9</v>
      </c>
      <c r="K151" s="27">
        <v>0.2</v>
      </c>
      <c r="L151" s="27">
        <v>0</v>
      </c>
      <c r="M151" s="27">
        <v>4.5</v>
      </c>
      <c r="N151" s="27">
        <v>0</v>
      </c>
    </row>
    <row r="152" spans="1:225" s="82" customFormat="1" ht="25.5" x14ac:dyDescent="0.25">
      <c r="A152" s="18"/>
      <c r="B152" s="32" t="s">
        <v>73</v>
      </c>
      <c r="C152" s="26" t="s">
        <v>74</v>
      </c>
      <c r="D152" s="19">
        <v>3.2</v>
      </c>
      <c r="E152" s="19">
        <v>0.8</v>
      </c>
      <c r="F152" s="19">
        <v>20.8</v>
      </c>
      <c r="G152" s="20">
        <v>101</v>
      </c>
      <c r="H152" s="20">
        <v>18</v>
      </c>
      <c r="I152" s="20">
        <v>0</v>
      </c>
      <c r="J152" s="20">
        <v>0</v>
      </c>
      <c r="K152" s="21">
        <v>0.98</v>
      </c>
      <c r="L152" s="21">
        <v>0.09</v>
      </c>
      <c r="M152" s="21">
        <v>0</v>
      </c>
      <c r="N152" s="21">
        <v>0</v>
      </c>
    </row>
    <row r="153" spans="1:225" s="82" customFormat="1" ht="11.25" customHeight="1" x14ac:dyDescent="0.25">
      <c r="A153" s="18"/>
      <c r="B153" s="43" t="s">
        <v>26</v>
      </c>
      <c r="C153" s="35"/>
      <c r="D153" s="36">
        <f t="shared" ref="D153:N153" si="29">SUM(D148:D152)</f>
        <v>25.4</v>
      </c>
      <c r="E153" s="36">
        <f t="shared" si="29"/>
        <v>23.900000000000002</v>
      </c>
      <c r="F153" s="36">
        <f t="shared" si="29"/>
        <v>96.6</v>
      </c>
      <c r="G153" s="37">
        <f t="shared" si="29"/>
        <v>712</v>
      </c>
      <c r="H153" s="37">
        <f t="shared" si="29"/>
        <v>109</v>
      </c>
      <c r="I153" s="37">
        <f t="shared" si="29"/>
        <v>100</v>
      </c>
      <c r="J153" s="37">
        <f t="shared" si="29"/>
        <v>328</v>
      </c>
      <c r="K153" s="38">
        <f t="shared" si="29"/>
        <v>4</v>
      </c>
      <c r="L153" s="38">
        <f t="shared" si="29"/>
        <v>0.72000000000000008</v>
      </c>
      <c r="M153" s="38">
        <f t="shared" si="29"/>
        <v>5</v>
      </c>
      <c r="N153" s="38">
        <f t="shared" si="29"/>
        <v>4.45</v>
      </c>
    </row>
    <row r="154" spans="1:225" s="82" customFormat="1" ht="11.25" customHeight="1" x14ac:dyDescent="0.25">
      <c r="A154" s="18"/>
      <c r="B154" s="25" t="s">
        <v>37</v>
      </c>
      <c r="C154" s="26"/>
      <c r="D154" s="19"/>
      <c r="E154" s="19"/>
      <c r="F154" s="19"/>
      <c r="G154" s="20"/>
      <c r="H154" s="20"/>
      <c r="I154" s="20"/>
      <c r="J154" s="20"/>
      <c r="K154" s="21"/>
      <c r="L154" s="21"/>
      <c r="M154" s="21"/>
      <c r="N154" s="21"/>
    </row>
    <row r="155" spans="1:225" s="82" customFormat="1" ht="11.25" customHeight="1" x14ac:dyDescent="0.25">
      <c r="A155" s="24" t="s">
        <v>59</v>
      </c>
      <c r="B155" s="41" t="s">
        <v>124</v>
      </c>
      <c r="C155" s="29" t="s">
        <v>31</v>
      </c>
      <c r="D155" s="19">
        <v>6.1</v>
      </c>
      <c r="E155" s="19">
        <v>5.2</v>
      </c>
      <c r="F155" s="19">
        <v>40.200000000000003</v>
      </c>
      <c r="G155" s="20">
        <v>232</v>
      </c>
      <c r="H155" s="20">
        <v>67.3</v>
      </c>
      <c r="I155" s="20">
        <v>36.4</v>
      </c>
      <c r="J155" s="20">
        <v>79.400000000000006</v>
      </c>
      <c r="K155" s="21">
        <v>1.3</v>
      </c>
      <c r="L155" s="21">
        <v>0.08</v>
      </c>
      <c r="M155" s="21">
        <v>0.3</v>
      </c>
      <c r="N155" s="21">
        <v>0.01</v>
      </c>
    </row>
    <row r="156" spans="1:225" s="82" customFormat="1" ht="11.25" customHeight="1" x14ac:dyDescent="0.25">
      <c r="A156" s="18">
        <v>338</v>
      </c>
      <c r="B156" s="40" t="s">
        <v>142</v>
      </c>
      <c r="C156" s="29" t="s">
        <v>89</v>
      </c>
      <c r="D156" s="30">
        <v>0.4</v>
      </c>
      <c r="E156" s="30">
        <v>0.4</v>
      </c>
      <c r="F156" s="19">
        <v>10.8</v>
      </c>
      <c r="G156" s="20">
        <v>49</v>
      </c>
      <c r="H156" s="20">
        <v>18</v>
      </c>
      <c r="I156" s="20">
        <v>10</v>
      </c>
      <c r="J156" s="20">
        <v>12</v>
      </c>
      <c r="K156" s="19">
        <v>2.4</v>
      </c>
      <c r="L156" s="19">
        <v>0</v>
      </c>
      <c r="M156" s="19">
        <v>11</v>
      </c>
      <c r="N156" s="21">
        <v>0</v>
      </c>
    </row>
    <row r="157" spans="1:225" s="82" customFormat="1" ht="11.25" customHeight="1" x14ac:dyDescent="0.25">
      <c r="A157" s="24" t="s">
        <v>117</v>
      </c>
      <c r="B157" s="45" t="s">
        <v>113</v>
      </c>
      <c r="C157" s="29" t="s">
        <v>34</v>
      </c>
      <c r="D157" s="30">
        <v>0</v>
      </c>
      <c r="E157" s="19">
        <v>0</v>
      </c>
      <c r="F157" s="19">
        <v>15</v>
      </c>
      <c r="G157" s="20">
        <v>60</v>
      </c>
      <c r="H157" s="20">
        <v>1</v>
      </c>
      <c r="I157" s="20">
        <v>0</v>
      </c>
      <c r="J157" s="20">
        <v>0</v>
      </c>
      <c r="K157" s="21">
        <v>0.5</v>
      </c>
      <c r="L157" s="21">
        <v>0</v>
      </c>
      <c r="M157" s="21">
        <v>0</v>
      </c>
      <c r="N157" s="21">
        <v>0</v>
      </c>
    </row>
    <row r="158" spans="1:225" s="82" customFormat="1" ht="11.25" customHeight="1" x14ac:dyDescent="0.25">
      <c r="A158" s="18"/>
      <c r="B158" s="43" t="s">
        <v>26</v>
      </c>
      <c r="C158" s="35"/>
      <c r="D158" s="36">
        <f t="shared" ref="D158:N158" si="30">SUM(D155:D157)</f>
        <v>6.5</v>
      </c>
      <c r="E158" s="36">
        <f t="shared" si="30"/>
        <v>5.6000000000000005</v>
      </c>
      <c r="F158" s="36">
        <f t="shared" si="30"/>
        <v>66</v>
      </c>
      <c r="G158" s="37">
        <f t="shared" si="30"/>
        <v>341</v>
      </c>
      <c r="H158" s="37">
        <f t="shared" si="30"/>
        <v>86.3</v>
      </c>
      <c r="I158" s="37">
        <f t="shared" si="30"/>
        <v>46.4</v>
      </c>
      <c r="J158" s="37">
        <f t="shared" si="30"/>
        <v>91.4</v>
      </c>
      <c r="K158" s="38">
        <f t="shared" si="30"/>
        <v>4.2</v>
      </c>
      <c r="L158" s="38">
        <f t="shared" si="30"/>
        <v>0.08</v>
      </c>
      <c r="M158" s="38">
        <f t="shared" si="30"/>
        <v>11.3</v>
      </c>
      <c r="N158" s="38">
        <f t="shared" si="30"/>
        <v>0.01</v>
      </c>
    </row>
    <row r="159" spans="1:225" s="82" customFormat="1" ht="11.25" customHeight="1" x14ac:dyDescent="0.25">
      <c r="A159" s="18"/>
      <c r="B159" s="46" t="s">
        <v>39</v>
      </c>
      <c r="C159" s="48"/>
      <c r="D159" s="47">
        <f t="shared" ref="D159:N159" si="31">D146+D153+D158</f>
        <v>45.8</v>
      </c>
      <c r="E159" s="47">
        <f t="shared" si="31"/>
        <v>47.800000000000004</v>
      </c>
      <c r="F159" s="47">
        <f t="shared" si="31"/>
        <v>212.7</v>
      </c>
      <c r="G159" s="48">
        <f t="shared" si="31"/>
        <v>1470</v>
      </c>
      <c r="H159" s="48">
        <f t="shared" si="31"/>
        <v>231.3</v>
      </c>
      <c r="I159" s="48">
        <f t="shared" si="31"/>
        <v>186.4</v>
      </c>
      <c r="J159" s="48">
        <f t="shared" si="31"/>
        <v>528.4</v>
      </c>
      <c r="K159" s="49">
        <f t="shared" si="31"/>
        <v>10.59</v>
      </c>
      <c r="L159" s="49">
        <f t="shared" si="31"/>
        <v>1.1100000000000001</v>
      </c>
      <c r="M159" s="49">
        <f t="shared" si="31"/>
        <v>31.000000000000004</v>
      </c>
      <c r="N159" s="49">
        <f t="shared" si="31"/>
        <v>4.5</v>
      </c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  <c r="DH159" s="7"/>
      <c r="DI159" s="7"/>
      <c r="DJ159" s="7"/>
      <c r="DK159" s="7"/>
      <c r="DL159" s="7"/>
      <c r="DM159" s="7"/>
      <c r="DN159" s="7"/>
      <c r="DO159" s="7"/>
      <c r="DP159" s="7"/>
      <c r="DQ159" s="7"/>
      <c r="DR159" s="7"/>
      <c r="DS159" s="7"/>
      <c r="DT159" s="7"/>
      <c r="DU159" s="7"/>
      <c r="DV159" s="7"/>
      <c r="DW159" s="7"/>
      <c r="DX159" s="7"/>
      <c r="DY159" s="7"/>
      <c r="DZ159" s="7"/>
      <c r="EA159" s="7"/>
      <c r="EB159" s="7"/>
      <c r="EC159" s="7"/>
      <c r="ED159" s="7"/>
      <c r="EE159" s="7"/>
      <c r="EF159" s="7"/>
      <c r="EG159" s="7"/>
      <c r="EH159" s="7"/>
      <c r="EI159" s="7"/>
      <c r="EJ159" s="7"/>
      <c r="EK159" s="7"/>
      <c r="EL159" s="7"/>
      <c r="EM159" s="7"/>
      <c r="EN159" s="7"/>
      <c r="EO159" s="7"/>
      <c r="EP159" s="7"/>
      <c r="EQ159" s="7"/>
      <c r="ER159" s="7"/>
      <c r="ES159" s="7"/>
      <c r="ET159" s="7"/>
      <c r="EU159" s="7"/>
      <c r="EV159" s="7"/>
      <c r="EW159" s="7"/>
      <c r="EX159" s="7"/>
      <c r="EY159" s="7"/>
      <c r="EZ159" s="7"/>
      <c r="FA159" s="7"/>
      <c r="FB159" s="7"/>
      <c r="FC159" s="7"/>
      <c r="FD159" s="7"/>
      <c r="FE159" s="7"/>
      <c r="FF159" s="7"/>
      <c r="FG159" s="7"/>
      <c r="FH159" s="7"/>
      <c r="FI159" s="7"/>
      <c r="FJ159" s="7"/>
      <c r="FK159" s="7"/>
      <c r="FL159" s="7"/>
      <c r="FM159" s="7"/>
      <c r="FN159" s="7"/>
      <c r="FO159" s="7"/>
      <c r="FP159" s="7"/>
      <c r="FQ159" s="7"/>
      <c r="FR159" s="7"/>
      <c r="FS159" s="7"/>
      <c r="FT159" s="7"/>
      <c r="FU159" s="7"/>
      <c r="FV159" s="7"/>
      <c r="FW159" s="7"/>
      <c r="FX159" s="7"/>
      <c r="FY159" s="7"/>
      <c r="FZ159" s="7"/>
      <c r="GA159" s="7"/>
      <c r="GB159" s="7"/>
      <c r="GC159" s="7"/>
      <c r="GD159" s="7"/>
      <c r="GE159" s="7"/>
      <c r="GF159" s="7"/>
      <c r="GG159" s="7"/>
      <c r="GH159" s="7"/>
      <c r="GI159" s="7"/>
      <c r="GJ159" s="7"/>
      <c r="GK159" s="7"/>
      <c r="GL159" s="7"/>
      <c r="GM159" s="7"/>
      <c r="GN159" s="7"/>
      <c r="GO159" s="7"/>
      <c r="GP159" s="7"/>
      <c r="GQ159" s="7"/>
      <c r="GR159" s="7"/>
      <c r="GS159" s="7"/>
      <c r="GT159" s="7"/>
      <c r="GU159" s="7"/>
      <c r="GV159" s="7"/>
      <c r="GW159" s="7"/>
      <c r="GX159" s="7"/>
      <c r="GY159" s="7"/>
      <c r="GZ159" s="7"/>
      <c r="HA159" s="7"/>
      <c r="HB159" s="7"/>
      <c r="HC159" s="7"/>
      <c r="HD159" s="7"/>
      <c r="HE159" s="7"/>
      <c r="HF159" s="7"/>
      <c r="HG159" s="7"/>
      <c r="HH159" s="7"/>
      <c r="HI159" s="7"/>
      <c r="HJ159" s="7"/>
      <c r="HK159" s="7"/>
      <c r="HL159" s="7"/>
      <c r="HM159" s="7"/>
      <c r="HN159" s="7"/>
      <c r="HO159" s="7"/>
      <c r="HP159" s="7"/>
      <c r="HQ159" s="7"/>
    </row>
    <row r="160" spans="1:225" s="82" customFormat="1" ht="11.25" customHeight="1" x14ac:dyDescent="0.25">
      <c r="A160" s="18"/>
      <c r="B160" s="23" t="s">
        <v>52</v>
      </c>
      <c r="C160" s="26"/>
      <c r="D160" s="19"/>
      <c r="E160" s="19"/>
      <c r="F160" s="19"/>
      <c r="G160" s="20"/>
      <c r="H160" s="20"/>
      <c r="I160" s="20"/>
      <c r="J160" s="20"/>
      <c r="K160" s="21"/>
      <c r="L160" s="21"/>
      <c r="M160" s="21"/>
      <c r="N160" s="21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  <c r="DH160" s="7"/>
      <c r="DI160" s="7"/>
      <c r="DJ160" s="7"/>
      <c r="DK160" s="7"/>
      <c r="DL160" s="7"/>
      <c r="DM160" s="7"/>
      <c r="DN160" s="7"/>
      <c r="DO160" s="7"/>
      <c r="DP160" s="7"/>
      <c r="DQ160" s="7"/>
      <c r="DR160" s="7"/>
      <c r="DS160" s="7"/>
      <c r="DT160" s="7"/>
      <c r="DU160" s="7"/>
      <c r="DV160" s="7"/>
      <c r="DW160" s="7"/>
      <c r="DX160" s="7"/>
      <c r="DY160" s="7"/>
      <c r="DZ160" s="7"/>
      <c r="EA160" s="7"/>
      <c r="EB160" s="7"/>
      <c r="EC160" s="7"/>
      <c r="ED160" s="7"/>
      <c r="EE160" s="7"/>
      <c r="EF160" s="7"/>
      <c r="EG160" s="7"/>
      <c r="EH160" s="7"/>
      <c r="EI160" s="7"/>
      <c r="EJ160" s="7"/>
      <c r="EK160" s="7"/>
      <c r="EL160" s="7"/>
      <c r="EM160" s="7"/>
      <c r="EN160" s="7"/>
      <c r="EO160" s="7"/>
      <c r="EP160" s="7"/>
      <c r="EQ160" s="7"/>
      <c r="ER160" s="7"/>
      <c r="ES160" s="7"/>
      <c r="ET160" s="7"/>
      <c r="EU160" s="7"/>
      <c r="EV160" s="7"/>
      <c r="EW160" s="7"/>
      <c r="EX160" s="7"/>
      <c r="EY160" s="7"/>
      <c r="EZ160" s="7"/>
      <c r="FA160" s="7"/>
      <c r="FB160" s="7"/>
      <c r="FC160" s="7"/>
      <c r="FD160" s="7"/>
      <c r="FE160" s="7"/>
      <c r="FF160" s="7"/>
      <c r="FG160" s="7"/>
      <c r="FH160" s="7"/>
      <c r="FI160" s="7"/>
      <c r="FJ160" s="7"/>
      <c r="FK160" s="7"/>
      <c r="FL160" s="7"/>
      <c r="FM160" s="7"/>
      <c r="FN160" s="7"/>
      <c r="FO160" s="7"/>
      <c r="FP160" s="7"/>
      <c r="FQ160" s="7"/>
      <c r="FR160" s="7"/>
      <c r="FS160" s="7"/>
      <c r="FT160" s="7"/>
      <c r="FU160" s="7"/>
      <c r="FV160" s="7"/>
      <c r="FW160" s="7"/>
      <c r="FX160" s="7"/>
      <c r="FY160" s="7"/>
      <c r="FZ160" s="7"/>
      <c r="GA160" s="7"/>
      <c r="GB160" s="7"/>
      <c r="GC160" s="7"/>
      <c r="GD160" s="7"/>
      <c r="GE160" s="7"/>
      <c r="GF160" s="7"/>
      <c r="GG160" s="7"/>
      <c r="GH160" s="7"/>
      <c r="GI160" s="7"/>
      <c r="GJ160" s="7"/>
      <c r="GK160" s="7"/>
      <c r="GL160" s="7"/>
      <c r="GM160" s="7"/>
      <c r="GN160" s="7"/>
      <c r="GO160" s="7"/>
      <c r="GP160" s="7"/>
      <c r="GQ160" s="7"/>
      <c r="GR160" s="7"/>
      <c r="GS160" s="7"/>
      <c r="GT160" s="7"/>
      <c r="GU160" s="7"/>
      <c r="GV160" s="7"/>
      <c r="GW160" s="7"/>
      <c r="GX160" s="7"/>
      <c r="GY160" s="7"/>
      <c r="GZ160" s="7"/>
      <c r="HA160" s="7"/>
      <c r="HB160" s="7"/>
      <c r="HC160" s="7"/>
      <c r="HD160" s="7"/>
      <c r="HE160" s="7"/>
      <c r="HF160" s="7"/>
      <c r="HG160" s="7"/>
      <c r="HH160" s="7"/>
      <c r="HI160" s="7"/>
      <c r="HJ160" s="7"/>
      <c r="HK160" s="7"/>
      <c r="HL160" s="7"/>
      <c r="HM160" s="7"/>
      <c r="HN160" s="7"/>
      <c r="HO160" s="7"/>
      <c r="HP160" s="7"/>
      <c r="HQ160" s="7"/>
    </row>
    <row r="161" spans="1:227" s="82" customFormat="1" ht="11.25" customHeight="1" x14ac:dyDescent="0.25">
      <c r="A161" s="18"/>
      <c r="B161" s="25" t="s">
        <v>19</v>
      </c>
      <c r="C161" s="26"/>
      <c r="D161" s="19"/>
      <c r="E161" s="19"/>
      <c r="F161" s="19"/>
      <c r="G161" s="20"/>
      <c r="H161" s="20"/>
      <c r="I161" s="20"/>
      <c r="J161" s="20"/>
      <c r="K161" s="21"/>
      <c r="L161" s="21"/>
      <c r="M161" s="21"/>
      <c r="N161" s="21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  <c r="CS161" s="7"/>
      <c r="CT161" s="7"/>
      <c r="CU161" s="7"/>
      <c r="CV161" s="7"/>
      <c r="CW161" s="7"/>
      <c r="CX161" s="7"/>
      <c r="CY161" s="7"/>
      <c r="CZ161" s="7"/>
      <c r="DA161" s="7"/>
      <c r="DB161" s="7"/>
      <c r="DC161" s="7"/>
      <c r="DD161" s="7"/>
      <c r="DE161" s="7"/>
      <c r="DF161" s="7"/>
      <c r="DG161" s="7"/>
      <c r="DH161" s="7"/>
      <c r="DI161" s="7"/>
      <c r="DJ161" s="7"/>
      <c r="DK161" s="7"/>
      <c r="DL161" s="7"/>
      <c r="DM161" s="7"/>
      <c r="DN161" s="7"/>
      <c r="DO161" s="7"/>
      <c r="DP161" s="7"/>
      <c r="DQ161" s="7"/>
      <c r="DR161" s="7"/>
      <c r="DS161" s="7"/>
      <c r="DT161" s="7"/>
      <c r="DU161" s="7"/>
      <c r="DV161" s="7"/>
      <c r="DW161" s="7"/>
      <c r="DX161" s="7"/>
      <c r="DY161" s="7"/>
      <c r="DZ161" s="7"/>
      <c r="EA161" s="7"/>
      <c r="EB161" s="7"/>
      <c r="EC161" s="7"/>
      <c r="ED161" s="7"/>
      <c r="EE161" s="7"/>
      <c r="EF161" s="7"/>
      <c r="EG161" s="7"/>
      <c r="EH161" s="7"/>
      <c r="EI161" s="7"/>
      <c r="EJ161" s="7"/>
      <c r="EK161" s="7"/>
      <c r="EL161" s="7"/>
      <c r="EM161" s="7"/>
      <c r="EN161" s="7"/>
      <c r="EO161" s="7"/>
      <c r="EP161" s="7"/>
      <c r="EQ161" s="7"/>
      <c r="ER161" s="7"/>
      <c r="ES161" s="7"/>
      <c r="ET161" s="7"/>
      <c r="EU161" s="7"/>
      <c r="EV161" s="7"/>
      <c r="EW161" s="7"/>
      <c r="EX161" s="7"/>
      <c r="EY161" s="7"/>
      <c r="EZ161" s="7"/>
      <c r="FA161" s="7"/>
      <c r="FB161" s="7"/>
      <c r="FC161" s="7"/>
      <c r="FD161" s="7"/>
      <c r="FE161" s="7"/>
      <c r="FF161" s="7"/>
      <c r="FG161" s="7"/>
      <c r="FH161" s="7"/>
      <c r="FI161" s="7"/>
      <c r="FJ161" s="7"/>
      <c r="FK161" s="7"/>
      <c r="FL161" s="7"/>
      <c r="FM161" s="7"/>
      <c r="FN161" s="7"/>
      <c r="FO161" s="7"/>
      <c r="FP161" s="7"/>
      <c r="FQ161" s="7"/>
      <c r="FR161" s="7"/>
      <c r="FS161" s="7"/>
      <c r="FT161" s="7"/>
      <c r="FU161" s="7"/>
      <c r="FV161" s="7"/>
      <c r="FW161" s="7"/>
      <c r="FX161" s="7"/>
      <c r="FY161" s="7"/>
      <c r="FZ161" s="7"/>
      <c r="GA161" s="7"/>
      <c r="GB161" s="7"/>
      <c r="GC161" s="7"/>
      <c r="GD161" s="7"/>
      <c r="GE161" s="7"/>
      <c r="GF161" s="7"/>
      <c r="GG161" s="7"/>
      <c r="GH161" s="7"/>
      <c r="GI161" s="7"/>
      <c r="GJ161" s="7"/>
      <c r="GK161" s="7"/>
      <c r="GL161" s="7"/>
      <c r="GM161" s="7"/>
      <c r="GN161" s="7"/>
      <c r="GO161" s="7"/>
      <c r="GP161" s="7"/>
      <c r="GQ161" s="7"/>
      <c r="GR161" s="7"/>
      <c r="GS161" s="7"/>
      <c r="GT161" s="7"/>
      <c r="GU161" s="7"/>
      <c r="GV161" s="7"/>
      <c r="GW161" s="7"/>
      <c r="GX161" s="7"/>
      <c r="GY161" s="7"/>
      <c r="GZ161" s="7"/>
      <c r="HA161" s="7"/>
      <c r="HB161" s="7"/>
      <c r="HC161" s="7"/>
      <c r="HD161" s="7"/>
      <c r="HE161" s="7"/>
      <c r="HF161" s="7"/>
      <c r="HG161" s="7"/>
      <c r="HH161" s="7"/>
      <c r="HI161" s="7"/>
      <c r="HJ161" s="7"/>
      <c r="HK161" s="7"/>
      <c r="HL161" s="7"/>
      <c r="HM161" s="7"/>
      <c r="HN161" s="7"/>
      <c r="HO161" s="7"/>
      <c r="HP161" s="7"/>
      <c r="HQ161" s="7"/>
    </row>
    <row r="162" spans="1:227" s="82" customFormat="1" ht="11.25" customHeight="1" x14ac:dyDescent="0.25">
      <c r="A162" s="18">
        <v>14</v>
      </c>
      <c r="B162" s="41" t="s">
        <v>101</v>
      </c>
      <c r="C162" s="26" t="s">
        <v>54</v>
      </c>
      <c r="D162" s="19">
        <v>0.1</v>
      </c>
      <c r="E162" s="19">
        <v>6.2</v>
      </c>
      <c r="F162" s="19">
        <v>2.2000000000000002</v>
      </c>
      <c r="G162" s="20">
        <v>65</v>
      </c>
      <c r="H162" s="20">
        <v>0</v>
      </c>
      <c r="I162" s="20">
        <v>0</v>
      </c>
      <c r="J162" s="20">
        <v>0</v>
      </c>
      <c r="K162" s="21">
        <v>0</v>
      </c>
      <c r="L162" s="21">
        <v>0</v>
      </c>
      <c r="M162" s="21">
        <v>0</v>
      </c>
      <c r="N162" s="21">
        <v>0</v>
      </c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  <c r="DE162" s="7"/>
      <c r="DF162" s="7"/>
      <c r="DG162" s="7"/>
      <c r="DH162" s="7"/>
      <c r="DI162" s="7"/>
      <c r="DJ162" s="7"/>
      <c r="DK162" s="7"/>
      <c r="DL162" s="7"/>
      <c r="DM162" s="7"/>
      <c r="DN162" s="7"/>
      <c r="DO162" s="7"/>
      <c r="DP162" s="7"/>
      <c r="DQ162" s="7"/>
      <c r="DR162" s="7"/>
      <c r="DS162" s="7"/>
      <c r="DT162" s="7"/>
      <c r="DU162" s="7"/>
      <c r="DV162" s="7"/>
      <c r="DW162" s="7"/>
      <c r="DX162" s="7"/>
      <c r="DY162" s="7"/>
      <c r="DZ162" s="7"/>
      <c r="EA162" s="7"/>
      <c r="EB162" s="7"/>
      <c r="EC162" s="7"/>
      <c r="ED162" s="7"/>
      <c r="EE162" s="7"/>
      <c r="EF162" s="7"/>
      <c r="EG162" s="7"/>
      <c r="EH162" s="7"/>
      <c r="EI162" s="7"/>
      <c r="EJ162" s="7"/>
      <c r="EK162" s="7"/>
      <c r="EL162" s="7"/>
      <c r="EM162" s="7"/>
      <c r="EN162" s="7"/>
      <c r="EO162" s="7"/>
      <c r="EP162" s="7"/>
      <c r="EQ162" s="7"/>
      <c r="ER162" s="7"/>
      <c r="ES162" s="7"/>
      <c r="ET162" s="7"/>
      <c r="EU162" s="7"/>
      <c r="EV162" s="7"/>
      <c r="EW162" s="7"/>
      <c r="EX162" s="7"/>
      <c r="EY162" s="7"/>
      <c r="EZ162" s="7"/>
      <c r="FA162" s="7"/>
      <c r="FB162" s="7"/>
      <c r="FC162" s="7"/>
      <c r="FD162" s="7"/>
      <c r="FE162" s="7"/>
      <c r="FF162" s="7"/>
      <c r="FG162" s="7"/>
      <c r="FH162" s="7"/>
      <c r="FI162" s="7"/>
      <c r="FJ162" s="7"/>
      <c r="FK162" s="7"/>
      <c r="FL162" s="7"/>
      <c r="FM162" s="7"/>
      <c r="FN162" s="7"/>
      <c r="FO162" s="7"/>
      <c r="FP162" s="7"/>
      <c r="FQ162" s="7"/>
      <c r="FR162" s="7"/>
      <c r="FS162" s="7"/>
      <c r="FT162" s="7"/>
      <c r="FU162" s="7"/>
      <c r="FV162" s="7"/>
      <c r="FW162" s="7"/>
      <c r="FX162" s="7"/>
      <c r="FY162" s="7"/>
      <c r="FZ162" s="7"/>
      <c r="GA162" s="7"/>
      <c r="GB162" s="7"/>
      <c r="GC162" s="7"/>
      <c r="GD162" s="7"/>
      <c r="GE162" s="7"/>
      <c r="GF162" s="7"/>
      <c r="GG162" s="7"/>
      <c r="GH162" s="7"/>
      <c r="GI162" s="7"/>
      <c r="GJ162" s="7"/>
      <c r="GK162" s="7"/>
      <c r="GL162" s="7"/>
      <c r="GM162" s="7"/>
      <c r="GN162" s="7"/>
      <c r="GO162" s="7"/>
      <c r="GP162" s="7"/>
      <c r="GQ162" s="7"/>
      <c r="GR162" s="7"/>
      <c r="GS162" s="7"/>
      <c r="GT162" s="7"/>
      <c r="GU162" s="7"/>
      <c r="GV162" s="7"/>
      <c r="GW162" s="7"/>
      <c r="GX162" s="7"/>
      <c r="GY162" s="7"/>
      <c r="GZ162" s="7"/>
      <c r="HA162" s="7"/>
      <c r="HB162" s="7"/>
      <c r="HC162" s="7"/>
      <c r="HD162" s="7"/>
      <c r="HE162" s="7"/>
      <c r="HF162" s="7"/>
      <c r="HG162" s="7"/>
      <c r="HH162" s="7"/>
      <c r="HI162" s="7"/>
      <c r="HJ162" s="7"/>
      <c r="HK162" s="7"/>
      <c r="HL162" s="7"/>
      <c r="HM162" s="7"/>
      <c r="HN162" s="7"/>
      <c r="HO162" s="7"/>
      <c r="HP162" s="7"/>
      <c r="HQ162" s="7"/>
    </row>
    <row r="163" spans="1:227" s="82" customFormat="1" ht="11.25" customHeight="1" x14ac:dyDescent="0.25">
      <c r="A163" s="24">
        <v>260</v>
      </c>
      <c r="B163" s="40" t="s">
        <v>144</v>
      </c>
      <c r="C163" s="29" t="s">
        <v>31</v>
      </c>
      <c r="D163" s="30">
        <v>8.1999999999999993</v>
      </c>
      <c r="E163" s="30">
        <v>8.6</v>
      </c>
      <c r="F163" s="30">
        <v>2.8</v>
      </c>
      <c r="G163" s="31">
        <v>121</v>
      </c>
      <c r="H163" s="31">
        <v>16</v>
      </c>
      <c r="I163" s="31">
        <v>15</v>
      </c>
      <c r="J163" s="31">
        <v>23</v>
      </c>
      <c r="K163" s="27">
        <v>1</v>
      </c>
      <c r="L163" s="27">
        <v>0</v>
      </c>
      <c r="M163" s="27">
        <v>0.6</v>
      </c>
      <c r="N163" s="27">
        <v>0.01</v>
      </c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  <c r="CS163" s="7"/>
      <c r="CT163" s="7"/>
      <c r="CU163" s="7"/>
      <c r="CV163" s="7"/>
      <c r="CW163" s="7"/>
      <c r="CX163" s="7"/>
      <c r="CY163" s="7"/>
      <c r="CZ163" s="7"/>
      <c r="DA163" s="7"/>
      <c r="DB163" s="7"/>
      <c r="DC163" s="7"/>
      <c r="DD163" s="7"/>
      <c r="DE163" s="7"/>
      <c r="DF163" s="7"/>
      <c r="DG163" s="7"/>
      <c r="DH163" s="7"/>
      <c r="DI163" s="7"/>
      <c r="DJ163" s="7"/>
      <c r="DK163" s="7"/>
      <c r="DL163" s="7"/>
      <c r="DM163" s="7"/>
      <c r="DN163" s="7"/>
      <c r="DO163" s="7"/>
      <c r="DP163" s="7"/>
      <c r="DQ163" s="7"/>
      <c r="DR163" s="7"/>
      <c r="DS163" s="7"/>
      <c r="DT163" s="7"/>
      <c r="DU163" s="7"/>
      <c r="DV163" s="7"/>
      <c r="DW163" s="7"/>
      <c r="DX163" s="7"/>
      <c r="DY163" s="7"/>
      <c r="DZ163" s="7"/>
      <c r="EA163" s="7"/>
      <c r="EB163" s="7"/>
      <c r="EC163" s="7"/>
      <c r="ED163" s="7"/>
      <c r="EE163" s="7"/>
      <c r="EF163" s="7"/>
      <c r="EG163" s="7"/>
      <c r="EH163" s="7"/>
      <c r="EI163" s="7"/>
      <c r="EJ163" s="7"/>
      <c r="EK163" s="7"/>
      <c r="EL163" s="7"/>
      <c r="EM163" s="7"/>
      <c r="EN163" s="7"/>
      <c r="EO163" s="7"/>
      <c r="EP163" s="7"/>
      <c r="EQ163" s="7"/>
      <c r="ER163" s="7"/>
      <c r="ES163" s="7"/>
      <c r="ET163" s="7"/>
      <c r="EU163" s="7"/>
      <c r="EV163" s="7"/>
      <c r="EW163" s="7"/>
      <c r="EX163" s="7"/>
      <c r="EY163" s="7"/>
      <c r="EZ163" s="7"/>
      <c r="FA163" s="7"/>
      <c r="FB163" s="7"/>
      <c r="FC163" s="7"/>
      <c r="FD163" s="7"/>
      <c r="FE163" s="7"/>
      <c r="FF163" s="7"/>
      <c r="FG163" s="7"/>
      <c r="FH163" s="7"/>
      <c r="FI163" s="7"/>
      <c r="FJ163" s="7"/>
      <c r="FK163" s="7"/>
      <c r="FL163" s="7"/>
      <c r="FM163" s="7"/>
      <c r="FN163" s="7"/>
      <c r="FO163" s="7"/>
      <c r="FP163" s="7"/>
      <c r="FQ163" s="7"/>
      <c r="FR163" s="7"/>
      <c r="FS163" s="7"/>
      <c r="FT163" s="7"/>
      <c r="FU163" s="7"/>
      <c r="FV163" s="7"/>
      <c r="FW163" s="7"/>
      <c r="FX163" s="7"/>
      <c r="FY163" s="7"/>
      <c r="FZ163" s="7"/>
      <c r="GA163" s="7"/>
      <c r="GB163" s="7"/>
      <c r="GC163" s="7"/>
      <c r="GD163" s="7"/>
      <c r="GE163" s="7"/>
      <c r="GF163" s="7"/>
      <c r="GG163" s="7"/>
      <c r="GH163" s="7"/>
      <c r="GI163" s="7"/>
      <c r="GJ163" s="7"/>
      <c r="GK163" s="7"/>
      <c r="GL163" s="7"/>
      <c r="GM163" s="7"/>
      <c r="GN163" s="7"/>
      <c r="GO163" s="7"/>
      <c r="GP163" s="7"/>
      <c r="GQ163" s="7"/>
      <c r="GR163" s="7"/>
      <c r="GS163" s="7"/>
      <c r="GT163" s="7"/>
      <c r="GU163" s="7"/>
      <c r="GV163" s="7"/>
      <c r="GW163" s="7"/>
      <c r="GX163" s="7"/>
      <c r="GY163" s="7"/>
      <c r="GZ163" s="7"/>
      <c r="HA163" s="7"/>
      <c r="HB163" s="7"/>
      <c r="HC163" s="7"/>
      <c r="HD163" s="7"/>
      <c r="HE163" s="7"/>
      <c r="HF163" s="7"/>
      <c r="HG163" s="7"/>
      <c r="HH163" s="7"/>
      <c r="HI163" s="7"/>
      <c r="HJ163" s="7"/>
      <c r="HK163" s="7"/>
      <c r="HL163" s="7"/>
      <c r="HM163" s="7"/>
      <c r="HN163" s="7"/>
      <c r="HO163" s="7"/>
      <c r="HP163" s="7"/>
      <c r="HQ163" s="7"/>
    </row>
    <row r="164" spans="1:227" s="82" customFormat="1" ht="11.25" customHeight="1" x14ac:dyDescent="0.25">
      <c r="A164" s="24">
        <v>309</v>
      </c>
      <c r="B164" s="41" t="s">
        <v>64</v>
      </c>
      <c r="C164" s="29" t="s">
        <v>33</v>
      </c>
      <c r="D164" s="30">
        <v>6.5</v>
      </c>
      <c r="E164" s="30">
        <v>5.7</v>
      </c>
      <c r="F164" s="30">
        <v>33.5</v>
      </c>
      <c r="G164" s="31">
        <v>212</v>
      </c>
      <c r="H164" s="31">
        <v>8</v>
      </c>
      <c r="I164" s="31">
        <v>9</v>
      </c>
      <c r="J164" s="31">
        <v>42</v>
      </c>
      <c r="K164" s="27">
        <v>0.91</v>
      </c>
      <c r="L164" s="27">
        <v>7.0000000000000007E-2</v>
      </c>
      <c r="M164" s="27">
        <v>0</v>
      </c>
      <c r="N164" s="27">
        <v>0.03</v>
      </c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7"/>
      <c r="DC164" s="7"/>
      <c r="DD164" s="7"/>
      <c r="DE164" s="7"/>
      <c r="DF164" s="7"/>
      <c r="DG164" s="7"/>
      <c r="DH164" s="7"/>
      <c r="DI164" s="7"/>
      <c r="DJ164" s="7"/>
      <c r="DK164" s="7"/>
      <c r="DL164" s="7"/>
      <c r="DM164" s="7"/>
      <c r="DN164" s="7"/>
      <c r="DO164" s="7"/>
      <c r="DP164" s="7"/>
      <c r="DQ164" s="7"/>
      <c r="DR164" s="7"/>
      <c r="DS164" s="7"/>
      <c r="DT164" s="7"/>
      <c r="DU164" s="7"/>
      <c r="DV164" s="7"/>
      <c r="DW164" s="7"/>
      <c r="DX164" s="7"/>
      <c r="DY164" s="7"/>
      <c r="DZ164" s="7"/>
      <c r="EA164" s="7"/>
      <c r="EB164" s="7"/>
      <c r="EC164" s="7"/>
      <c r="ED164" s="7"/>
      <c r="EE164" s="7"/>
      <c r="EF164" s="7"/>
      <c r="EG164" s="7"/>
      <c r="EH164" s="7"/>
      <c r="EI164" s="7"/>
      <c r="EJ164" s="7"/>
      <c r="EK164" s="7"/>
      <c r="EL164" s="7"/>
      <c r="EM164" s="7"/>
      <c r="EN164" s="7"/>
      <c r="EO164" s="7"/>
      <c r="EP164" s="7"/>
      <c r="EQ164" s="7"/>
      <c r="ER164" s="7"/>
      <c r="ES164" s="7"/>
      <c r="ET164" s="7"/>
      <c r="EU164" s="7"/>
      <c r="EV164" s="7"/>
      <c r="EW164" s="7"/>
      <c r="EX164" s="7"/>
      <c r="EY164" s="7"/>
      <c r="EZ164" s="7"/>
      <c r="FA164" s="7"/>
      <c r="FB164" s="7"/>
      <c r="FC164" s="7"/>
      <c r="FD164" s="7"/>
      <c r="FE164" s="7"/>
      <c r="FF164" s="7"/>
      <c r="FG164" s="7"/>
      <c r="FH164" s="7"/>
      <c r="FI164" s="7"/>
      <c r="FJ164" s="7"/>
      <c r="FK164" s="7"/>
      <c r="FL164" s="7"/>
      <c r="FM164" s="7"/>
      <c r="FN164" s="7"/>
      <c r="FO164" s="7"/>
      <c r="FP164" s="7"/>
      <c r="FQ164" s="7"/>
      <c r="FR164" s="7"/>
      <c r="FS164" s="7"/>
      <c r="FT164" s="7"/>
      <c r="FU164" s="7"/>
      <c r="FV164" s="7"/>
      <c r="FW164" s="7"/>
      <c r="FX164" s="7"/>
      <c r="FY164" s="7"/>
      <c r="FZ164" s="7"/>
      <c r="GA164" s="7"/>
      <c r="GB164" s="7"/>
      <c r="GC164" s="7"/>
      <c r="GD164" s="7"/>
      <c r="GE164" s="7"/>
      <c r="GF164" s="7"/>
      <c r="GG164" s="7"/>
      <c r="GH164" s="7"/>
      <c r="GI164" s="7"/>
      <c r="GJ164" s="7"/>
      <c r="GK164" s="7"/>
      <c r="GL164" s="7"/>
      <c r="GM164" s="7"/>
      <c r="GN164" s="7"/>
      <c r="GO164" s="7"/>
      <c r="GP164" s="7"/>
      <c r="GQ164" s="7"/>
      <c r="GR164" s="7"/>
      <c r="GS164" s="7"/>
      <c r="GT164" s="7"/>
      <c r="GU164" s="7"/>
      <c r="GV164" s="7"/>
      <c r="GW164" s="7"/>
      <c r="GX164" s="7"/>
      <c r="GY164" s="7"/>
      <c r="GZ164" s="7"/>
      <c r="HA164" s="7"/>
      <c r="HB164" s="7"/>
      <c r="HC164" s="7"/>
      <c r="HD164" s="7"/>
      <c r="HE164" s="7"/>
      <c r="HF164" s="7"/>
      <c r="HG164" s="7"/>
      <c r="HH164" s="7"/>
      <c r="HI164" s="7"/>
      <c r="HJ164" s="7"/>
      <c r="HK164" s="7"/>
      <c r="HL164" s="7"/>
      <c r="HM164" s="7"/>
      <c r="HN164" s="7"/>
      <c r="HO164" s="7"/>
      <c r="HP164" s="7"/>
      <c r="HQ164" s="7"/>
    </row>
    <row r="165" spans="1:227" s="82" customFormat="1" ht="11.25" customHeight="1" x14ac:dyDescent="0.25">
      <c r="A165" s="24">
        <v>376</v>
      </c>
      <c r="B165" s="45" t="s">
        <v>43</v>
      </c>
      <c r="C165" s="29" t="s">
        <v>34</v>
      </c>
      <c r="D165" s="30">
        <v>0.2</v>
      </c>
      <c r="E165" s="30">
        <v>0.1</v>
      </c>
      <c r="F165" s="30">
        <v>10.1</v>
      </c>
      <c r="G165" s="31">
        <v>41</v>
      </c>
      <c r="H165" s="31">
        <v>5</v>
      </c>
      <c r="I165" s="31">
        <v>4</v>
      </c>
      <c r="J165" s="31">
        <v>8</v>
      </c>
      <c r="K165" s="27">
        <v>0.85</v>
      </c>
      <c r="L165" s="27">
        <v>0</v>
      </c>
      <c r="M165" s="27">
        <v>0.1</v>
      </c>
      <c r="N165" s="27">
        <v>0</v>
      </c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  <c r="DH165" s="7"/>
      <c r="DI165" s="7"/>
      <c r="DJ165" s="7"/>
      <c r="DK165" s="7"/>
      <c r="DL165" s="7"/>
      <c r="DM165" s="7"/>
      <c r="DN165" s="7"/>
      <c r="DO165" s="7"/>
      <c r="DP165" s="7"/>
      <c r="DQ165" s="7"/>
      <c r="DR165" s="7"/>
      <c r="DS165" s="7"/>
      <c r="DT165" s="7"/>
      <c r="DU165" s="7"/>
      <c r="DV165" s="7"/>
      <c r="DW165" s="7"/>
      <c r="DX165" s="7"/>
      <c r="DY165" s="7"/>
      <c r="DZ165" s="7"/>
      <c r="EA165" s="7"/>
      <c r="EB165" s="7"/>
      <c r="EC165" s="7"/>
      <c r="ED165" s="7"/>
      <c r="EE165" s="7"/>
      <c r="EF165" s="7"/>
      <c r="EG165" s="7"/>
      <c r="EH165" s="7"/>
      <c r="EI165" s="7"/>
      <c r="EJ165" s="7"/>
      <c r="EK165" s="7"/>
      <c r="EL165" s="7"/>
      <c r="EM165" s="7"/>
      <c r="EN165" s="7"/>
      <c r="EO165" s="7"/>
      <c r="EP165" s="7"/>
      <c r="EQ165" s="7"/>
      <c r="ER165" s="7"/>
      <c r="ES165" s="7"/>
      <c r="ET165" s="7"/>
      <c r="EU165" s="7"/>
      <c r="EV165" s="7"/>
      <c r="EW165" s="7"/>
      <c r="EX165" s="7"/>
      <c r="EY165" s="7"/>
      <c r="EZ165" s="7"/>
      <c r="FA165" s="7"/>
      <c r="FB165" s="7"/>
      <c r="FC165" s="7"/>
      <c r="FD165" s="7"/>
      <c r="FE165" s="7"/>
      <c r="FF165" s="7"/>
      <c r="FG165" s="7"/>
      <c r="FH165" s="7"/>
      <c r="FI165" s="7"/>
      <c r="FJ165" s="7"/>
      <c r="FK165" s="7"/>
      <c r="FL165" s="7"/>
      <c r="FM165" s="7"/>
      <c r="FN165" s="7"/>
      <c r="FO165" s="7"/>
      <c r="FP165" s="7"/>
      <c r="FQ165" s="7"/>
      <c r="FR165" s="7"/>
      <c r="FS165" s="7"/>
      <c r="FT165" s="7"/>
      <c r="FU165" s="7"/>
      <c r="FV165" s="7"/>
      <c r="FW165" s="7"/>
      <c r="FX165" s="7"/>
      <c r="FY165" s="7"/>
      <c r="FZ165" s="7"/>
      <c r="GA165" s="7"/>
      <c r="GB165" s="7"/>
      <c r="GC165" s="7"/>
      <c r="GD165" s="7"/>
      <c r="GE165" s="7"/>
      <c r="GF165" s="7"/>
      <c r="GG165" s="7"/>
      <c r="GH165" s="7"/>
      <c r="GI165" s="7"/>
      <c r="GJ165" s="7"/>
      <c r="GK165" s="7"/>
      <c r="GL165" s="7"/>
      <c r="GM165" s="7"/>
      <c r="GN165" s="7"/>
      <c r="GO165" s="7"/>
      <c r="GP165" s="7"/>
      <c r="GQ165" s="7"/>
      <c r="GR165" s="7"/>
      <c r="GS165" s="7"/>
      <c r="GT165" s="7"/>
      <c r="GU165" s="7"/>
      <c r="GV165" s="7"/>
      <c r="GW165" s="7"/>
      <c r="GX165" s="7"/>
      <c r="GY165" s="7"/>
      <c r="GZ165" s="7"/>
      <c r="HA165" s="7"/>
      <c r="HB165" s="7"/>
      <c r="HC165" s="7"/>
      <c r="HD165" s="7"/>
      <c r="HE165" s="7"/>
      <c r="HF165" s="7"/>
      <c r="HG165" s="7"/>
      <c r="HH165" s="7"/>
      <c r="HI165" s="7"/>
      <c r="HJ165" s="7"/>
      <c r="HK165" s="7"/>
      <c r="HL165" s="7"/>
      <c r="HM165" s="7"/>
      <c r="HN165" s="7"/>
      <c r="HO165" s="7"/>
      <c r="HP165" s="7"/>
      <c r="HQ165" s="7"/>
    </row>
    <row r="166" spans="1:227" s="82" customFormat="1" ht="11.25" customHeight="1" x14ac:dyDescent="0.25">
      <c r="A166" s="18"/>
      <c r="B166" s="32" t="s">
        <v>72</v>
      </c>
      <c r="C166" s="26" t="s">
        <v>79</v>
      </c>
      <c r="D166" s="19">
        <v>1.4</v>
      </c>
      <c r="E166" s="19">
        <v>0.5</v>
      </c>
      <c r="F166" s="19">
        <v>10</v>
      </c>
      <c r="G166" s="20">
        <v>48</v>
      </c>
      <c r="H166" s="20">
        <v>0</v>
      </c>
      <c r="I166" s="20">
        <v>0</v>
      </c>
      <c r="J166" s="20">
        <v>0</v>
      </c>
      <c r="K166" s="21">
        <v>0</v>
      </c>
      <c r="L166" s="21">
        <v>0</v>
      </c>
      <c r="M166" s="21">
        <v>0</v>
      </c>
      <c r="N166" s="21">
        <v>0</v>
      </c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7"/>
      <c r="DC166" s="7"/>
      <c r="DD166" s="7"/>
      <c r="DE166" s="7"/>
      <c r="DF166" s="7"/>
      <c r="DG166" s="7"/>
      <c r="DH166" s="7"/>
      <c r="DI166" s="7"/>
      <c r="DJ166" s="7"/>
      <c r="DK166" s="7"/>
      <c r="DL166" s="7"/>
      <c r="DM166" s="7"/>
      <c r="DN166" s="7"/>
      <c r="DO166" s="7"/>
      <c r="DP166" s="7"/>
      <c r="DQ166" s="7"/>
      <c r="DR166" s="7"/>
      <c r="DS166" s="7"/>
      <c r="DT166" s="7"/>
      <c r="DU166" s="7"/>
      <c r="DV166" s="7"/>
      <c r="DW166" s="7"/>
      <c r="DX166" s="7"/>
      <c r="DY166" s="7"/>
      <c r="DZ166" s="7"/>
      <c r="EA166" s="7"/>
      <c r="EB166" s="7"/>
      <c r="EC166" s="7"/>
      <c r="ED166" s="7"/>
      <c r="EE166" s="7"/>
      <c r="EF166" s="7"/>
      <c r="EG166" s="7"/>
      <c r="EH166" s="7"/>
      <c r="EI166" s="7"/>
      <c r="EJ166" s="7"/>
      <c r="EK166" s="7"/>
      <c r="EL166" s="7"/>
      <c r="EM166" s="7"/>
      <c r="EN166" s="7"/>
      <c r="EO166" s="7"/>
      <c r="EP166" s="7"/>
      <c r="EQ166" s="7"/>
      <c r="ER166" s="7"/>
      <c r="ES166" s="7"/>
      <c r="ET166" s="7"/>
      <c r="EU166" s="7"/>
      <c r="EV166" s="7"/>
      <c r="EW166" s="7"/>
      <c r="EX166" s="7"/>
      <c r="EY166" s="7"/>
      <c r="EZ166" s="7"/>
      <c r="FA166" s="7"/>
      <c r="FB166" s="7"/>
      <c r="FC166" s="7"/>
      <c r="FD166" s="7"/>
      <c r="FE166" s="7"/>
      <c r="FF166" s="7"/>
      <c r="FG166" s="7"/>
      <c r="FH166" s="7"/>
      <c r="FI166" s="7"/>
      <c r="FJ166" s="7"/>
      <c r="FK166" s="7"/>
      <c r="FL166" s="7"/>
      <c r="FM166" s="7"/>
      <c r="FN166" s="7"/>
      <c r="FO166" s="7"/>
      <c r="FP166" s="7"/>
      <c r="FQ166" s="7"/>
      <c r="FR166" s="7"/>
      <c r="FS166" s="7"/>
      <c r="FT166" s="7"/>
      <c r="FU166" s="7"/>
      <c r="FV166" s="7"/>
      <c r="FW166" s="7"/>
      <c r="FX166" s="7"/>
      <c r="FY166" s="7"/>
      <c r="FZ166" s="7"/>
      <c r="GA166" s="7"/>
      <c r="GB166" s="7"/>
      <c r="GC166" s="7"/>
      <c r="GD166" s="7"/>
      <c r="GE166" s="7"/>
      <c r="GF166" s="7"/>
      <c r="GG166" s="7"/>
      <c r="GH166" s="7"/>
      <c r="GI166" s="7"/>
      <c r="GJ166" s="7"/>
      <c r="GK166" s="7"/>
      <c r="GL166" s="7"/>
      <c r="GM166" s="7"/>
      <c r="GN166" s="7"/>
      <c r="GO166" s="7"/>
      <c r="GP166" s="7"/>
      <c r="GQ166" s="7"/>
      <c r="GR166" s="7"/>
      <c r="GS166" s="7"/>
      <c r="GT166" s="7"/>
      <c r="GU166" s="7"/>
      <c r="GV166" s="7"/>
      <c r="GW166" s="7"/>
      <c r="GX166" s="7"/>
      <c r="GY166" s="7"/>
      <c r="GZ166" s="7"/>
      <c r="HA166" s="7"/>
      <c r="HB166" s="7"/>
      <c r="HC166" s="7"/>
      <c r="HD166" s="7"/>
      <c r="HE166" s="7"/>
      <c r="HF166" s="7"/>
      <c r="HG166" s="7"/>
      <c r="HH166" s="7"/>
      <c r="HI166" s="7"/>
      <c r="HJ166" s="7"/>
      <c r="HK166" s="7"/>
      <c r="HL166" s="7"/>
      <c r="HM166" s="7"/>
      <c r="HN166" s="7"/>
      <c r="HO166" s="7"/>
      <c r="HP166" s="7"/>
      <c r="HQ166" s="7"/>
      <c r="HR166" s="83"/>
      <c r="HS166" s="83"/>
    </row>
    <row r="167" spans="1:227" s="82" customFormat="1" ht="11.25" customHeight="1" x14ac:dyDescent="0.25">
      <c r="A167" s="18"/>
      <c r="B167" s="43" t="s">
        <v>26</v>
      </c>
      <c r="C167" s="35"/>
      <c r="D167" s="36">
        <f>SUM(D162:D166)</f>
        <v>16.399999999999999</v>
      </c>
      <c r="E167" s="36">
        <f t="shared" ref="E167:N167" si="32">SUM(E162:E166)</f>
        <v>21.1</v>
      </c>
      <c r="F167" s="36">
        <f t="shared" si="32"/>
        <v>58.6</v>
      </c>
      <c r="G167" s="37">
        <f t="shared" si="32"/>
        <v>487</v>
      </c>
      <c r="H167" s="37">
        <f t="shared" si="32"/>
        <v>29</v>
      </c>
      <c r="I167" s="37">
        <f t="shared" si="32"/>
        <v>28</v>
      </c>
      <c r="J167" s="37">
        <f t="shared" si="32"/>
        <v>73</v>
      </c>
      <c r="K167" s="36">
        <f t="shared" si="32"/>
        <v>2.7600000000000002</v>
      </c>
      <c r="L167" s="36">
        <f t="shared" si="32"/>
        <v>7.0000000000000007E-2</v>
      </c>
      <c r="M167" s="36">
        <f t="shared" si="32"/>
        <v>0.7</v>
      </c>
      <c r="N167" s="36">
        <f t="shared" si="32"/>
        <v>0.04</v>
      </c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  <c r="CS167" s="7"/>
      <c r="CT167" s="7"/>
      <c r="CU167" s="7"/>
      <c r="CV167" s="7"/>
      <c r="CW167" s="7"/>
      <c r="CX167" s="7"/>
      <c r="CY167" s="7"/>
      <c r="CZ167" s="7"/>
      <c r="DA167" s="7"/>
      <c r="DB167" s="7"/>
      <c r="DC167" s="7"/>
      <c r="DD167" s="7"/>
      <c r="DE167" s="7"/>
      <c r="DF167" s="7"/>
      <c r="DG167" s="7"/>
      <c r="DH167" s="7"/>
      <c r="DI167" s="7"/>
      <c r="DJ167" s="7"/>
      <c r="DK167" s="7"/>
      <c r="DL167" s="7"/>
      <c r="DM167" s="7"/>
      <c r="DN167" s="7"/>
      <c r="DO167" s="7"/>
      <c r="DP167" s="7"/>
      <c r="DQ167" s="7"/>
      <c r="DR167" s="7"/>
      <c r="DS167" s="7"/>
      <c r="DT167" s="7"/>
      <c r="DU167" s="7"/>
      <c r="DV167" s="7"/>
      <c r="DW167" s="7"/>
      <c r="DX167" s="7"/>
      <c r="DY167" s="7"/>
      <c r="DZ167" s="7"/>
      <c r="EA167" s="7"/>
      <c r="EB167" s="7"/>
      <c r="EC167" s="7"/>
      <c r="ED167" s="7"/>
      <c r="EE167" s="7"/>
      <c r="EF167" s="7"/>
      <c r="EG167" s="7"/>
      <c r="EH167" s="7"/>
      <c r="EI167" s="7"/>
      <c r="EJ167" s="7"/>
      <c r="EK167" s="7"/>
      <c r="EL167" s="7"/>
      <c r="EM167" s="7"/>
      <c r="EN167" s="7"/>
      <c r="EO167" s="7"/>
      <c r="EP167" s="7"/>
      <c r="EQ167" s="7"/>
      <c r="ER167" s="7"/>
      <c r="ES167" s="7"/>
      <c r="ET167" s="7"/>
      <c r="EU167" s="7"/>
      <c r="EV167" s="7"/>
      <c r="EW167" s="7"/>
      <c r="EX167" s="7"/>
      <c r="EY167" s="7"/>
      <c r="EZ167" s="7"/>
      <c r="FA167" s="7"/>
      <c r="FB167" s="7"/>
      <c r="FC167" s="7"/>
      <c r="FD167" s="7"/>
      <c r="FE167" s="7"/>
      <c r="FF167" s="7"/>
      <c r="FG167" s="7"/>
      <c r="FH167" s="7"/>
      <c r="FI167" s="7"/>
      <c r="FJ167" s="7"/>
      <c r="FK167" s="7"/>
      <c r="FL167" s="7"/>
      <c r="FM167" s="7"/>
      <c r="FN167" s="7"/>
      <c r="FO167" s="7"/>
      <c r="FP167" s="7"/>
      <c r="FQ167" s="7"/>
      <c r="FR167" s="7"/>
      <c r="FS167" s="7"/>
      <c r="FT167" s="7"/>
      <c r="FU167" s="7"/>
      <c r="FV167" s="7"/>
      <c r="FW167" s="7"/>
      <c r="FX167" s="7"/>
      <c r="FY167" s="7"/>
      <c r="FZ167" s="7"/>
      <c r="GA167" s="7"/>
      <c r="GB167" s="7"/>
      <c r="GC167" s="7"/>
      <c r="GD167" s="7"/>
      <c r="GE167" s="7"/>
      <c r="GF167" s="7"/>
      <c r="GG167" s="7"/>
      <c r="GH167" s="7"/>
      <c r="GI167" s="7"/>
      <c r="GJ167" s="7"/>
      <c r="GK167" s="7"/>
      <c r="GL167" s="7"/>
      <c r="GM167" s="7"/>
      <c r="GN167" s="7"/>
      <c r="GO167" s="7"/>
      <c r="GP167" s="7"/>
      <c r="GQ167" s="7"/>
      <c r="GR167" s="7"/>
      <c r="GS167" s="7"/>
      <c r="GT167" s="7"/>
      <c r="GU167" s="7"/>
      <c r="GV167" s="7"/>
      <c r="GW167" s="7"/>
      <c r="GX167" s="7"/>
      <c r="GY167" s="7"/>
      <c r="GZ167" s="7"/>
      <c r="HA167" s="7"/>
      <c r="HB167" s="7"/>
      <c r="HC167" s="7"/>
      <c r="HD167" s="7"/>
      <c r="HE167" s="7"/>
      <c r="HF167" s="7"/>
      <c r="HG167" s="7"/>
      <c r="HH167" s="7"/>
      <c r="HI167" s="7"/>
      <c r="HJ167" s="7"/>
      <c r="HK167" s="7"/>
      <c r="HL167" s="7"/>
      <c r="HM167" s="7"/>
      <c r="HN167" s="7"/>
      <c r="HO167" s="7"/>
      <c r="HP167" s="7"/>
      <c r="HQ167" s="7"/>
    </row>
    <row r="168" spans="1:227" s="82" customFormat="1" ht="11.25" customHeight="1" x14ac:dyDescent="0.25">
      <c r="A168" s="18"/>
      <c r="B168" s="25" t="s">
        <v>27</v>
      </c>
      <c r="C168" s="26"/>
      <c r="D168" s="19"/>
      <c r="E168" s="19"/>
      <c r="F168" s="19"/>
      <c r="G168" s="20"/>
      <c r="H168" s="20"/>
      <c r="I168" s="20"/>
      <c r="J168" s="20"/>
      <c r="K168" s="21"/>
      <c r="L168" s="21"/>
      <c r="M168" s="21"/>
      <c r="N168" s="21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  <c r="CS168" s="7"/>
      <c r="CT168" s="7"/>
      <c r="CU168" s="7"/>
      <c r="CV168" s="7"/>
      <c r="CW168" s="7"/>
      <c r="CX168" s="7"/>
      <c r="CY168" s="7"/>
      <c r="CZ168" s="7"/>
      <c r="DA168" s="7"/>
      <c r="DB168" s="7"/>
      <c r="DC168" s="7"/>
      <c r="DD168" s="7"/>
      <c r="DE168" s="7"/>
      <c r="DF168" s="7"/>
      <c r="DG168" s="7"/>
      <c r="DH168" s="7"/>
      <c r="DI168" s="7"/>
      <c r="DJ168" s="7"/>
      <c r="DK168" s="7"/>
      <c r="DL168" s="7"/>
      <c r="DM168" s="7"/>
      <c r="DN168" s="7"/>
      <c r="DO168" s="7"/>
      <c r="DP168" s="7"/>
      <c r="DQ168" s="7"/>
      <c r="DR168" s="7"/>
      <c r="DS168" s="7"/>
      <c r="DT168" s="7"/>
      <c r="DU168" s="7"/>
      <c r="DV168" s="7"/>
      <c r="DW168" s="7"/>
      <c r="DX168" s="7"/>
      <c r="DY168" s="7"/>
      <c r="DZ168" s="7"/>
      <c r="EA168" s="7"/>
      <c r="EB168" s="7"/>
      <c r="EC168" s="7"/>
      <c r="ED168" s="7"/>
      <c r="EE168" s="7"/>
      <c r="EF168" s="7"/>
      <c r="EG168" s="7"/>
      <c r="EH168" s="7"/>
      <c r="EI168" s="7"/>
      <c r="EJ168" s="7"/>
      <c r="EK168" s="7"/>
      <c r="EL168" s="7"/>
      <c r="EM168" s="7"/>
      <c r="EN168" s="7"/>
      <c r="EO168" s="7"/>
      <c r="EP168" s="7"/>
      <c r="EQ168" s="7"/>
      <c r="ER168" s="7"/>
      <c r="ES168" s="7"/>
      <c r="ET168" s="7"/>
      <c r="EU168" s="7"/>
      <c r="EV168" s="7"/>
      <c r="EW168" s="7"/>
      <c r="EX168" s="7"/>
      <c r="EY168" s="7"/>
      <c r="EZ168" s="7"/>
      <c r="FA168" s="7"/>
      <c r="FB168" s="7"/>
      <c r="FC168" s="7"/>
      <c r="FD168" s="7"/>
      <c r="FE168" s="7"/>
      <c r="FF168" s="7"/>
      <c r="FG168" s="7"/>
      <c r="FH168" s="7"/>
      <c r="FI168" s="7"/>
      <c r="FJ168" s="7"/>
      <c r="FK168" s="7"/>
      <c r="FL168" s="7"/>
      <c r="FM168" s="7"/>
      <c r="FN168" s="7"/>
      <c r="FO168" s="7"/>
      <c r="FP168" s="7"/>
      <c r="FQ168" s="7"/>
      <c r="FR168" s="7"/>
      <c r="FS168" s="7"/>
      <c r="FT168" s="7"/>
      <c r="FU168" s="7"/>
      <c r="FV168" s="7"/>
      <c r="FW168" s="7"/>
      <c r="FX168" s="7"/>
      <c r="FY168" s="7"/>
      <c r="FZ168" s="7"/>
      <c r="GA168" s="7"/>
      <c r="GB168" s="7"/>
      <c r="GC168" s="7"/>
      <c r="GD168" s="7"/>
      <c r="GE168" s="7"/>
      <c r="GF168" s="7"/>
      <c r="GG168" s="7"/>
      <c r="GH168" s="7"/>
      <c r="GI168" s="7"/>
      <c r="GJ168" s="7"/>
      <c r="GK168" s="7"/>
      <c r="GL168" s="7"/>
      <c r="GM168" s="7"/>
      <c r="GN168" s="7"/>
      <c r="GO168" s="7"/>
      <c r="GP168" s="7"/>
      <c r="GQ168" s="7"/>
      <c r="GR168" s="7"/>
      <c r="GS168" s="7"/>
      <c r="GT168" s="7"/>
      <c r="GU168" s="7"/>
      <c r="GV168" s="7"/>
      <c r="GW168" s="7"/>
      <c r="GX168" s="7"/>
      <c r="GY168" s="7"/>
      <c r="GZ168" s="7"/>
      <c r="HA168" s="7"/>
      <c r="HB168" s="7"/>
      <c r="HC168" s="7"/>
      <c r="HD168" s="7"/>
      <c r="HE168" s="7"/>
      <c r="HF168" s="7"/>
      <c r="HG168" s="7"/>
      <c r="HH168" s="7"/>
      <c r="HI168" s="7"/>
      <c r="HJ168" s="7"/>
      <c r="HK168" s="7"/>
      <c r="HL168" s="7"/>
      <c r="HM168" s="7"/>
      <c r="HN168" s="7"/>
      <c r="HO168" s="7"/>
      <c r="HP168" s="7"/>
      <c r="HQ168" s="7"/>
    </row>
    <row r="169" spans="1:227" s="82" customFormat="1" ht="25.5" x14ac:dyDescent="0.25">
      <c r="A169" s="18" t="s">
        <v>77</v>
      </c>
      <c r="B169" s="39" t="s">
        <v>96</v>
      </c>
      <c r="C169" s="29" t="s">
        <v>55</v>
      </c>
      <c r="D169" s="19">
        <v>4.3</v>
      </c>
      <c r="E169" s="19">
        <v>5.6</v>
      </c>
      <c r="F169" s="19">
        <v>10.199999999999999</v>
      </c>
      <c r="G169" s="20">
        <v>109</v>
      </c>
      <c r="H169" s="20">
        <v>39</v>
      </c>
      <c r="I169" s="20">
        <v>23</v>
      </c>
      <c r="J169" s="20">
        <v>76</v>
      </c>
      <c r="K169" s="19">
        <v>1.5</v>
      </c>
      <c r="L169" s="19">
        <v>0.18</v>
      </c>
      <c r="M169" s="19">
        <v>9.1999999999999993</v>
      </c>
      <c r="N169" s="21">
        <v>0.01</v>
      </c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7"/>
      <c r="CW169" s="7"/>
      <c r="CX169" s="7"/>
      <c r="CY169" s="7"/>
      <c r="CZ169" s="7"/>
      <c r="DA169" s="7"/>
      <c r="DB169" s="7"/>
      <c r="DC169" s="7"/>
      <c r="DD169" s="7"/>
      <c r="DE169" s="7"/>
      <c r="DF169" s="7"/>
      <c r="DG169" s="7"/>
      <c r="DH169" s="7"/>
      <c r="DI169" s="7"/>
      <c r="DJ169" s="7"/>
      <c r="DK169" s="7"/>
      <c r="DL169" s="7"/>
      <c r="DM169" s="7"/>
      <c r="DN169" s="7"/>
      <c r="DO169" s="7"/>
      <c r="DP169" s="7"/>
      <c r="DQ169" s="7"/>
      <c r="DR169" s="7"/>
      <c r="DS169" s="7"/>
      <c r="DT169" s="7"/>
      <c r="DU169" s="7"/>
      <c r="DV169" s="7"/>
      <c r="DW169" s="7"/>
      <c r="DX169" s="7"/>
      <c r="DY169" s="7"/>
      <c r="DZ169" s="7"/>
      <c r="EA169" s="7"/>
      <c r="EB169" s="7"/>
      <c r="EC169" s="7"/>
      <c r="ED169" s="7"/>
      <c r="EE169" s="7"/>
      <c r="EF169" s="7"/>
      <c r="EG169" s="7"/>
      <c r="EH169" s="7"/>
      <c r="EI169" s="7"/>
      <c r="EJ169" s="7"/>
      <c r="EK169" s="7"/>
      <c r="EL169" s="7"/>
      <c r="EM169" s="7"/>
      <c r="EN169" s="7"/>
      <c r="EO169" s="7"/>
      <c r="EP169" s="7"/>
      <c r="EQ169" s="7"/>
      <c r="ER169" s="7"/>
      <c r="ES169" s="7"/>
      <c r="ET169" s="7"/>
      <c r="EU169" s="7"/>
      <c r="EV169" s="7"/>
      <c r="EW169" s="7"/>
      <c r="EX169" s="7"/>
      <c r="EY169" s="7"/>
      <c r="EZ169" s="7"/>
      <c r="FA169" s="7"/>
      <c r="FB169" s="7"/>
      <c r="FC169" s="7"/>
      <c r="FD169" s="7"/>
      <c r="FE169" s="7"/>
      <c r="FF169" s="7"/>
      <c r="FG169" s="7"/>
      <c r="FH169" s="7"/>
      <c r="FI169" s="7"/>
      <c r="FJ169" s="7"/>
      <c r="FK169" s="7"/>
      <c r="FL169" s="7"/>
      <c r="FM169" s="7"/>
      <c r="FN169" s="7"/>
      <c r="FO169" s="7"/>
      <c r="FP169" s="7"/>
      <c r="FQ169" s="7"/>
      <c r="FR169" s="7"/>
      <c r="FS169" s="7"/>
      <c r="FT169" s="7"/>
      <c r="FU169" s="7"/>
      <c r="FV169" s="7"/>
      <c r="FW169" s="7"/>
      <c r="FX169" s="7"/>
      <c r="FY169" s="7"/>
      <c r="FZ169" s="7"/>
      <c r="GA169" s="7"/>
      <c r="GB169" s="7"/>
      <c r="GC169" s="7"/>
      <c r="GD169" s="7"/>
      <c r="GE169" s="7"/>
      <c r="GF169" s="7"/>
      <c r="GG169" s="7"/>
      <c r="GH169" s="7"/>
      <c r="GI169" s="7"/>
      <c r="GJ169" s="7"/>
      <c r="GK169" s="7"/>
      <c r="GL169" s="7"/>
      <c r="GM169" s="7"/>
      <c r="GN169" s="7"/>
      <c r="GO169" s="7"/>
      <c r="GP169" s="7"/>
      <c r="GQ169" s="7"/>
      <c r="GR169" s="7"/>
      <c r="GS169" s="7"/>
      <c r="GT169" s="7"/>
      <c r="GU169" s="7"/>
      <c r="GV169" s="7"/>
      <c r="GW169" s="7"/>
      <c r="GX169" s="7"/>
      <c r="GY169" s="7"/>
      <c r="GZ169" s="7"/>
      <c r="HA169" s="7"/>
      <c r="HB169" s="7"/>
      <c r="HC169" s="7"/>
      <c r="HD169" s="7"/>
      <c r="HE169" s="7"/>
      <c r="HF169" s="7"/>
      <c r="HG169" s="7"/>
      <c r="HH169" s="7"/>
      <c r="HI169" s="7"/>
      <c r="HJ169" s="7"/>
      <c r="HK169" s="7"/>
      <c r="HL169" s="7"/>
      <c r="HM169" s="7"/>
      <c r="HN169" s="7"/>
      <c r="HO169" s="7"/>
      <c r="HP169" s="7"/>
    </row>
    <row r="170" spans="1:227" s="82" customFormat="1" ht="11.25" customHeight="1" x14ac:dyDescent="0.25">
      <c r="A170" s="24">
        <v>271</v>
      </c>
      <c r="B170" s="41" t="s">
        <v>84</v>
      </c>
      <c r="C170" s="29" t="s">
        <v>31</v>
      </c>
      <c r="D170" s="30">
        <v>13.8</v>
      </c>
      <c r="E170" s="30">
        <v>11.3</v>
      </c>
      <c r="F170" s="30">
        <v>10.1</v>
      </c>
      <c r="G170" s="31">
        <v>198</v>
      </c>
      <c r="H170" s="31">
        <v>10</v>
      </c>
      <c r="I170" s="31">
        <v>10</v>
      </c>
      <c r="J170" s="31">
        <v>53</v>
      </c>
      <c r="K170" s="27">
        <v>1</v>
      </c>
      <c r="L170" s="27">
        <v>0.30000000000000004</v>
      </c>
      <c r="M170" s="27">
        <v>0</v>
      </c>
      <c r="N170" s="27">
        <v>0</v>
      </c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  <c r="DH170" s="7"/>
      <c r="DI170" s="7"/>
      <c r="DJ170" s="7"/>
      <c r="DK170" s="7"/>
      <c r="DL170" s="7"/>
      <c r="DM170" s="7"/>
      <c r="DN170" s="7"/>
      <c r="DO170" s="7"/>
      <c r="DP170" s="7"/>
      <c r="DQ170" s="7"/>
      <c r="DR170" s="7"/>
      <c r="DS170" s="7"/>
      <c r="DT170" s="7"/>
      <c r="DU170" s="7"/>
      <c r="DV170" s="7"/>
      <c r="DW170" s="7"/>
      <c r="DX170" s="7"/>
      <c r="DY170" s="7"/>
      <c r="DZ170" s="7"/>
      <c r="EA170" s="7"/>
      <c r="EB170" s="7"/>
      <c r="EC170" s="7"/>
      <c r="ED170" s="7"/>
      <c r="EE170" s="7"/>
      <c r="EF170" s="7"/>
      <c r="EG170" s="7"/>
      <c r="EH170" s="7"/>
      <c r="EI170" s="7"/>
      <c r="EJ170" s="7"/>
      <c r="EK170" s="7"/>
      <c r="EL170" s="7"/>
      <c r="EM170" s="7"/>
      <c r="EN170" s="7"/>
      <c r="EO170" s="7"/>
      <c r="EP170" s="7"/>
      <c r="EQ170" s="7"/>
      <c r="ER170" s="7"/>
      <c r="ES170" s="7"/>
      <c r="ET170" s="7"/>
      <c r="EU170" s="7"/>
      <c r="EV170" s="7"/>
      <c r="EW170" s="7"/>
      <c r="EX170" s="7"/>
      <c r="EY170" s="7"/>
      <c r="EZ170" s="7"/>
      <c r="FA170" s="7"/>
      <c r="FB170" s="7"/>
      <c r="FC170" s="7"/>
      <c r="FD170" s="7"/>
      <c r="FE170" s="7"/>
      <c r="FF170" s="7"/>
      <c r="FG170" s="7"/>
      <c r="FH170" s="7"/>
      <c r="FI170" s="7"/>
      <c r="FJ170" s="7"/>
      <c r="FK170" s="7"/>
      <c r="FL170" s="7"/>
      <c r="FM170" s="7"/>
      <c r="FN170" s="7"/>
      <c r="FO170" s="7"/>
      <c r="FP170" s="7"/>
      <c r="FQ170" s="7"/>
      <c r="FR170" s="7"/>
      <c r="FS170" s="7"/>
      <c r="FT170" s="7"/>
      <c r="FU170" s="7"/>
      <c r="FV170" s="7"/>
      <c r="FW170" s="7"/>
      <c r="FX170" s="7"/>
      <c r="FY170" s="7"/>
      <c r="FZ170" s="7"/>
      <c r="GA170" s="7"/>
      <c r="GB170" s="7"/>
      <c r="GC170" s="7"/>
      <c r="GD170" s="7"/>
      <c r="GE170" s="7"/>
      <c r="GF170" s="7"/>
      <c r="GG170" s="7"/>
      <c r="GH170" s="7"/>
      <c r="GI170" s="7"/>
      <c r="GJ170" s="7"/>
      <c r="GK170" s="7"/>
      <c r="GL170" s="7"/>
      <c r="GM170" s="7"/>
      <c r="GN170" s="7"/>
      <c r="GO170" s="7"/>
      <c r="GP170" s="7"/>
      <c r="GQ170" s="7"/>
      <c r="GR170" s="7"/>
      <c r="GS170" s="7"/>
      <c r="GT170" s="7"/>
      <c r="GU170" s="7"/>
      <c r="GV170" s="7"/>
      <c r="GW170" s="7"/>
      <c r="GX170" s="7"/>
      <c r="GY170" s="7"/>
      <c r="GZ170" s="7"/>
      <c r="HA170" s="7"/>
      <c r="HB170" s="7"/>
      <c r="HC170" s="7"/>
      <c r="HD170" s="7"/>
      <c r="HE170" s="7"/>
      <c r="HF170" s="7"/>
      <c r="HG170" s="7"/>
      <c r="HH170" s="7"/>
      <c r="HI170" s="7"/>
      <c r="HJ170" s="7"/>
      <c r="HK170" s="7"/>
      <c r="HL170" s="7"/>
      <c r="HM170" s="7"/>
      <c r="HN170" s="7"/>
      <c r="HO170" s="7"/>
      <c r="HP170" s="7"/>
      <c r="HQ170" s="7"/>
    </row>
    <row r="171" spans="1:227" s="82" customFormat="1" ht="11.25" customHeight="1" x14ac:dyDescent="0.25">
      <c r="A171" s="24">
        <v>302</v>
      </c>
      <c r="B171" s="41" t="s">
        <v>32</v>
      </c>
      <c r="C171" s="29" t="s">
        <v>33</v>
      </c>
      <c r="D171" s="30">
        <v>10.199999999999999</v>
      </c>
      <c r="E171" s="30">
        <v>8.8000000000000007</v>
      </c>
      <c r="F171" s="30">
        <v>44.1</v>
      </c>
      <c r="G171" s="31">
        <v>296</v>
      </c>
      <c r="H171" s="31">
        <v>18</v>
      </c>
      <c r="I171" s="31">
        <v>161</v>
      </c>
      <c r="J171" s="31">
        <v>242</v>
      </c>
      <c r="K171" s="27">
        <v>5.4</v>
      </c>
      <c r="L171" s="27">
        <v>0.25</v>
      </c>
      <c r="M171" s="27">
        <v>0</v>
      </c>
      <c r="N171" s="27">
        <v>0.03</v>
      </c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7"/>
      <c r="DL171" s="7"/>
      <c r="DM171" s="7"/>
      <c r="DN171" s="7"/>
      <c r="DO171" s="7"/>
      <c r="DP171" s="7"/>
      <c r="DQ171" s="7"/>
      <c r="DR171" s="7"/>
      <c r="DS171" s="7"/>
      <c r="DT171" s="7"/>
      <c r="DU171" s="7"/>
      <c r="DV171" s="7"/>
      <c r="DW171" s="7"/>
      <c r="DX171" s="7"/>
      <c r="DY171" s="7"/>
      <c r="DZ171" s="7"/>
      <c r="EA171" s="7"/>
      <c r="EB171" s="7"/>
      <c r="EC171" s="7"/>
      <c r="ED171" s="7"/>
      <c r="EE171" s="7"/>
      <c r="EF171" s="7"/>
      <c r="EG171" s="7"/>
      <c r="EH171" s="7"/>
      <c r="EI171" s="7"/>
      <c r="EJ171" s="7"/>
      <c r="EK171" s="7"/>
      <c r="EL171" s="7"/>
      <c r="EM171" s="7"/>
      <c r="EN171" s="7"/>
      <c r="EO171" s="7"/>
      <c r="EP171" s="7"/>
      <c r="EQ171" s="7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/>
      <c r="FG171" s="7"/>
      <c r="FH171" s="7"/>
      <c r="FI171" s="7"/>
      <c r="FJ171" s="7"/>
      <c r="FK171" s="7"/>
      <c r="FL171" s="7"/>
      <c r="FM171" s="7"/>
      <c r="FN171" s="7"/>
      <c r="FO171" s="7"/>
      <c r="FP171" s="7"/>
      <c r="FQ171" s="7"/>
      <c r="FR171" s="7"/>
      <c r="FS171" s="7"/>
      <c r="FT171" s="7"/>
      <c r="FU171" s="7"/>
      <c r="FV171" s="7"/>
      <c r="FW171" s="7"/>
      <c r="FX171" s="7"/>
      <c r="FY171" s="7"/>
      <c r="FZ171" s="7"/>
      <c r="GA171" s="7"/>
      <c r="GB171" s="7"/>
      <c r="GC171" s="7"/>
      <c r="GD171" s="7"/>
      <c r="GE171" s="7"/>
      <c r="GF171" s="7"/>
      <c r="GG171" s="7"/>
      <c r="GH171" s="7"/>
      <c r="GI171" s="7"/>
      <c r="GJ171" s="7"/>
      <c r="GK171" s="7"/>
      <c r="GL171" s="7"/>
      <c r="GM171" s="7"/>
      <c r="GN171" s="7"/>
      <c r="GO171" s="7"/>
      <c r="GP171" s="7"/>
      <c r="GQ171" s="7"/>
      <c r="GR171" s="7"/>
      <c r="GS171" s="7"/>
      <c r="GT171" s="7"/>
      <c r="GU171" s="7"/>
      <c r="GV171" s="7"/>
      <c r="GW171" s="7"/>
      <c r="GX171" s="7"/>
      <c r="GY171" s="7"/>
      <c r="GZ171" s="7"/>
      <c r="HA171" s="7"/>
      <c r="HB171" s="7"/>
      <c r="HC171" s="7"/>
      <c r="HD171" s="7"/>
      <c r="HE171" s="7"/>
      <c r="HF171" s="7"/>
      <c r="HG171" s="7"/>
      <c r="HH171" s="7"/>
      <c r="HI171" s="7"/>
      <c r="HJ171" s="7"/>
      <c r="HK171" s="7"/>
      <c r="HL171" s="7"/>
      <c r="HM171" s="7"/>
      <c r="HN171" s="7"/>
      <c r="HO171" s="7"/>
      <c r="HP171" s="7"/>
      <c r="HQ171" s="7"/>
    </row>
    <row r="172" spans="1:227" s="82" customFormat="1" ht="11.25" customHeight="1" x14ac:dyDescent="0.25">
      <c r="A172" s="18">
        <v>348</v>
      </c>
      <c r="B172" s="39" t="s">
        <v>48</v>
      </c>
      <c r="C172" s="26" t="s">
        <v>34</v>
      </c>
      <c r="D172" s="19">
        <v>1</v>
      </c>
      <c r="E172" s="19">
        <v>0</v>
      </c>
      <c r="F172" s="19">
        <v>13.2</v>
      </c>
      <c r="G172" s="20">
        <v>86</v>
      </c>
      <c r="H172" s="20">
        <v>33</v>
      </c>
      <c r="I172" s="20">
        <v>21</v>
      </c>
      <c r="J172" s="20">
        <v>29</v>
      </c>
      <c r="K172" s="21">
        <v>0.7</v>
      </c>
      <c r="L172" s="21">
        <v>0</v>
      </c>
      <c r="M172" s="21">
        <v>0.9</v>
      </c>
      <c r="N172" s="21">
        <v>0</v>
      </c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7"/>
      <c r="DE172" s="7"/>
      <c r="DF172" s="7"/>
      <c r="DG172" s="7"/>
      <c r="DH172" s="7"/>
      <c r="DI172" s="7"/>
      <c r="DJ172" s="7"/>
      <c r="DK172" s="7"/>
      <c r="DL172" s="7"/>
      <c r="DM172" s="7"/>
      <c r="DN172" s="7"/>
      <c r="DO172" s="7"/>
      <c r="DP172" s="7"/>
      <c r="DQ172" s="7"/>
      <c r="DR172" s="7"/>
      <c r="DS172" s="7"/>
      <c r="DT172" s="7"/>
      <c r="DU172" s="7"/>
      <c r="DV172" s="7"/>
      <c r="DW172" s="7"/>
      <c r="DX172" s="7"/>
      <c r="DY172" s="7"/>
      <c r="DZ172" s="7"/>
      <c r="EA172" s="7"/>
      <c r="EB172" s="7"/>
      <c r="EC172" s="7"/>
      <c r="ED172" s="7"/>
      <c r="EE172" s="7"/>
      <c r="EF172" s="7"/>
      <c r="EG172" s="7"/>
      <c r="EH172" s="7"/>
      <c r="EI172" s="7"/>
      <c r="EJ172" s="7"/>
      <c r="EK172" s="7"/>
      <c r="EL172" s="7"/>
      <c r="EM172" s="7"/>
      <c r="EN172" s="7"/>
      <c r="EO172" s="7"/>
      <c r="EP172" s="7"/>
      <c r="EQ172" s="7"/>
      <c r="ER172" s="7"/>
      <c r="ES172" s="7"/>
      <c r="ET172" s="7"/>
      <c r="EU172" s="7"/>
      <c r="EV172" s="7"/>
      <c r="EW172" s="7"/>
      <c r="EX172" s="7"/>
      <c r="EY172" s="7"/>
      <c r="EZ172" s="7"/>
      <c r="FA172" s="7"/>
      <c r="FB172" s="7"/>
      <c r="FC172" s="7"/>
      <c r="FD172" s="7"/>
      <c r="FE172" s="7"/>
      <c r="FF172" s="7"/>
      <c r="FG172" s="7"/>
      <c r="FH172" s="7"/>
      <c r="FI172" s="7"/>
      <c r="FJ172" s="7"/>
      <c r="FK172" s="7"/>
      <c r="FL172" s="7"/>
      <c r="FM172" s="7"/>
      <c r="FN172" s="7"/>
      <c r="FO172" s="7"/>
      <c r="FP172" s="7"/>
      <c r="FQ172" s="7"/>
      <c r="FR172" s="7"/>
      <c r="FS172" s="7"/>
      <c r="FT172" s="7"/>
      <c r="FU172" s="7"/>
      <c r="FV172" s="7"/>
      <c r="FW172" s="7"/>
      <c r="FX172" s="7"/>
      <c r="FY172" s="7"/>
      <c r="FZ172" s="7"/>
      <c r="GA172" s="7"/>
      <c r="GB172" s="7"/>
      <c r="GC172" s="7"/>
      <c r="GD172" s="7"/>
      <c r="GE172" s="7"/>
      <c r="GF172" s="7"/>
      <c r="GG172" s="7"/>
      <c r="GH172" s="7"/>
      <c r="GI172" s="7"/>
      <c r="GJ172" s="7"/>
      <c r="GK172" s="7"/>
      <c r="GL172" s="7"/>
      <c r="GM172" s="7"/>
      <c r="GN172" s="7"/>
      <c r="GO172" s="7"/>
      <c r="GP172" s="7"/>
      <c r="GQ172" s="7"/>
      <c r="GR172" s="7"/>
      <c r="GS172" s="7"/>
      <c r="GT172" s="7"/>
      <c r="GU172" s="7"/>
      <c r="GV172" s="7"/>
      <c r="GW172" s="7"/>
      <c r="GX172" s="7"/>
      <c r="GY172" s="7"/>
      <c r="GZ172" s="7"/>
      <c r="HA172" s="7"/>
      <c r="HB172" s="7"/>
      <c r="HC172" s="7"/>
      <c r="HD172" s="7"/>
      <c r="HE172" s="7"/>
      <c r="HF172" s="7"/>
      <c r="HG172" s="7"/>
      <c r="HH172" s="7"/>
      <c r="HI172" s="7"/>
      <c r="HJ172" s="7"/>
      <c r="HK172" s="7"/>
      <c r="HL172" s="7"/>
      <c r="HM172" s="7"/>
      <c r="HN172" s="7"/>
      <c r="HO172" s="7"/>
      <c r="HP172" s="7"/>
      <c r="HQ172" s="7"/>
    </row>
    <row r="173" spans="1:227" s="82" customFormat="1" ht="25.5" x14ac:dyDescent="0.25">
      <c r="A173" s="18"/>
      <c r="B173" s="32" t="s">
        <v>73</v>
      </c>
      <c r="C173" s="26" t="s">
        <v>92</v>
      </c>
      <c r="D173" s="19">
        <v>4.5999999999999996</v>
      </c>
      <c r="E173" s="19">
        <v>1.3</v>
      </c>
      <c r="F173" s="19">
        <v>30.8</v>
      </c>
      <c r="G173" s="20">
        <v>149</v>
      </c>
      <c r="H173" s="20">
        <v>18</v>
      </c>
      <c r="I173" s="20">
        <v>0</v>
      </c>
      <c r="J173" s="20">
        <v>0</v>
      </c>
      <c r="K173" s="21">
        <v>0.98</v>
      </c>
      <c r="L173" s="21">
        <v>0.09</v>
      </c>
      <c r="M173" s="21">
        <v>0</v>
      </c>
      <c r="N173" s="21">
        <v>0</v>
      </c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  <c r="CS173" s="7"/>
      <c r="CT173" s="7"/>
      <c r="CU173" s="7"/>
      <c r="CV173" s="7"/>
      <c r="CW173" s="7"/>
      <c r="CX173" s="7"/>
      <c r="CY173" s="7"/>
      <c r="CZ173" s="7"/>
      <c r="DA173" s="7"/>
      <c r="DB173" s="7"/>
      <c r="DC173" s="7"/>
      <c r="DD173" s="7"/>
      <c r="DE173" s="7"/>
      <c r="DF173" s="7"/>
      <c r="DG173" s="7"/>
      <c r="DH173" s="7"/>
      <c r="DI173" s="7"/>
      <c r="DJ173" s="7"/>
      <c r="DK173" s="7"/>
      <c r="DL173" s="7"/>
      <c r="DM173" s="7"/>
      <c r="DN173" s="7"/>
      <c r="DO173" s="7"/>
      <c r="DP173" s="7"/>
      <c r="DQ173" s="7"/>
      <c r="DR173" s="7"/>
      <c r="DS173" s="7"/>
      <c r="DT173" s="7"/>
      <c r="DU173" s="7"/>
      <c r="DV173" s="7"/>
      <c r="DW173" s="7"/>
      <c r="DX173" s="7"/>
      <c r="DY173" s="7"/>
      <c r="DZ173" s="7"/>
      <c r="EA173" s="7"/>
      <c r="EB173" s="7"/>
      <c r="EC173" s="7"/>
      <c r="ED173" s="7"/>
      <c r="EE173" s="7"/>
      <c r="EF173" s="7"/>
      <c r="EG173" s="7"/>
      <c r="EH173" s="7"/>
      <c r="EI173" s="7"/>
      <c r="EJ173" s="7"/>
      <c r="EK173" s="7"/>
      <c r="EL173" s="7"/>
      <c r="EM173" s="7"/>
      <c r="EN173" s="7"/>
      <c r="EO173" s="7"/>
      <c r="EP173" s="7"/>
      <c r="EQ173" s="7"/>
      <c r="ER173" s="7"/>
      <c r="ES173" s="7"/>
      <c r="ET173" s="7"/>
      <c r="EU173" s="7"/>
      <c r="EV173" s="7"/>
      <c r="EW173" s="7"/>
      <c r="EX173" s="7"/>
      <c r="EY173" s="7"/>
      <c r="EZ173" s="7"/>
      <c r="FA173" s="7"/>
      <c r="FB173" s="7"/>
      <c r="FC173" s="7"/>
      <c r="FD173" s="7"/>
      <c r="FE173" s="7"/>
      <c r="FF173" s="7"/>
      <c r="FG173" s="7"/>
      <c r="FH173" s="7"/>
      <c r="FI173" s="7"/>
      <c r="FJ173" s="7"/>
      <c r="FK173" s="7"/>
      <c r="FL173" s="7"/>
      <c r="FM173" s="7"/>
      <c r="FN173" s="7"/>
      <c r="FO173" s="7"/>
      <c r="FP173" s="7"/>
      <c r="FQ173" s="7"/>
      <c r="FR173" s="7"/>
      <c r="FS173" s="7"/>
      <c r="FT173" s="7"/>
      <c r="FU173" s="7"/>
      <c r="FV173" s="7"/>
      <c r="FW173" s="7"/>
      <c r="FX173" s="7"/>
      <c r="FY173" s="7"/>
      <c r="FZ173" s="7"/>
      <c r="GA173" s="7"/>
      <c r="GB173" s="7"/>
      <c r="GC173" s="7"/>
      <c r="GD173" s="7"/>
      <c r="GE173" s="7"/>
      <c r="GF173" s="7"/>
      <c r="GG173" s="7"/>
      <c r="GH173" s="7"/>
      <c r="GI173" s="7"/>
      <c r="GJ173" s="7"/>
      <c r="GK173" s="7"/>
      <c r="GL173" s="7"/>
      <c r="GM173" s="7"/>
      <c r="GN173" s="7"/>
      <c r="GO173" s="7"/>
      <c r="GP173" s="7"/>
      <c r="GQ173" s="7"/>
      <c r="GR173" s="7"/>
      <c r="GS173" s="7"/>
      <c r="GT173" s="7"/>
      <c r="GU173" s="7"/>
      <c r="GV173" s="7"/>
      <c r="GW173" s="7"/>
      <c r="GX173" s="7"/>
      <c r="GY173" s="7"/>
      <c r="GZ173" s="7"/>
      <c r="HA173" s="7"/>
      <c r="HB173" s="7"/>
      <c r="HC173" s="7"/>
      <c r="HD173" s="7"/>
      <c r="HE173" s="7"/>
      <c r="HF173" s="7"/>
      <c r="HG173" s="7"/>
      <c r="HH173" s="7"/>
      <c r="HI173" s="7"/>
      <c r="HJ173" s="7"/>
      <c r="HK173" s="7"/>
      <c r="HL173" s="7"/>
      <c r="HM173" s="7"/>
      <c r="HN173" s="7"/>
      <c r="HO173" s="7"/>
      <c r="HP173" s="7"/>
      <c r="HQ173" s="7"/>
      <c r="HR173" s="83"/>
      <c r="HS173" s="83"/>
    </row>
    <row r="174" spans="1:227" s="82" customFormat="1" ht="11.25" customHeight="1" x14ac:dyDescent="0.25">
      <c r="A174" s="18"/>
      <c r="B174" s="43" t="s">
        <v>26</v>
      </c>
      <c r="C174" s="78"/>
      <c r="D174" s="36">
        <f t="shared" ref="D174:N174" si="33">SUM(D169:D173)</f>
        <v>33.9</v>
      </c>
      <c r="E174" s="36">
        <f t="shared" si="33"/>
        <v>27</v>
      </c>
      <c r="F174" s="36">
        <f t="shared" si="33"/>
        <v>108.4</v>
      </c>
      <c r="G174" s="37">
        <f t="shared" si="33"/>
        <v>838</v>
      </c>
      <c r="H174" s="37">
        <f t="shared" si="33"/>
        <v>118</v>
      </c>
      <c r="I174" s="37">
        <f t="shared" si="33"/>
        <v>215</v>
      </c>
      <c r="J174" s="37">
        <f t="shared" si="33"/>
        <v>400</v>
      </c>
      <c r="K174" s="38">
        <f t="shared" si="33"/>
        <v>9.58</v>
      </c>
      <c r="L174" s="38">
        <f t="shared" si="33"/>
        <v>0.82</v>
      </c>
      <c r="M174" s="38">
        <f t="shared" si="33"/>
        <v>10.1</v>
      </c>
      <c r="N174" s="38">
        <f t="shared" si="33"/>
        <v>0.04</v>
      </c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7"/>
      <c r="DC174" s="7"/>
      <c r="DD174" s="7"/>
      <c r="DE174" s="7"/>
      <c r="DF174" s="7"/>
      <c r="DG174" s="7"/>
      <c r="DH174" s="7"/>
      <c r="DI174" s="7"/>
      <c r="DJ174" s="7"/>
      <c r="DK174" s="7"/>
      <c r="DL174" s="7"/>
      <c r="DM174" s="7"/>
      <c r="DN174" s="7"/>
      <c r="DO174" s="7"/>
      <c r="DP174" s="7"/>
      <c r="DQ174" s="7"/>
      <c r="DR174" s="7"/>
      <c r="DS174" s="7"/>
      <c r="DT174" s="7"/>
      <c r="DU174" s="7"/>
      <c r="DV174" s="7"/>
      <c r="DW174" s="7"/>
      <c r="DX174" s="7"/>
      <c r="DY174" s="7"/>
      <c r="DZ174" s="7"/>
      <c r="EA174" s="7"/>
      <c r="EB174" s="7"/>
      <c r="EC174" s="7"/>
      <c r="ED174" s="7"/>
      <c r="EE174" s="7"/>
      <c r="EF174" s="7"/>
      <c r="EG174" s="7"/>
      <c r="EH174" s="7"/>
      <c r="EI174" s="7"/>
      <c r="EJ174" s="7"/>
      <c r="EK174" s="7"/>
      <c r="EL174" s="7"/>
      <c r="EM174" s="7"/>
      <c r="EN174" s="7"/>
      <c r="EO174" s="7"/>
      <c r="EP174" s="7"/>
      <c r="EQ174" s="7"/>
      <c r="ER174" s="7"/>
      <c r="ES174" s="7"/>
      <c r="ET174" s="7"/>
      <c r="EU174" s="7"/>
      <c r="EV174" s="7"/>
      <c r="EW174" s="7"/>
      <c r="EX174" s="7"/>
      <c r="EY174" s="7"/>
      <c r="EZ174" s="7"/>
      <c r="FA174" s="7"/>
      <c r="FB174" s="7"/>
      <c r="FC174" s="7"/>
      <c r="FD174" s="7"/>
      <c r="FE174" s="7"/>
      <c r="FF174" s="7"/>
      <c r="FG174" s="7"/>
      <c r="FH174" s="7"/>
      <c r="FI174" s="7"/>
      <c r="FJ174" s="7"/>
      <c r="FK174" s="7"/>
      <c r="FL174" s="7"/>
      <c r="FM174" s="7"/>
      <c r="FN174" s="7"/>
      <c r="FO174" s="7"/>
      <c r="FP174" s="7"/>
      <c r="FQ174" s="7"/>
      <c r="FR174" s="7"/>
      <c r="FS174" s="7"/>
      <c r="FT174" s="7"/>
      <c r="FU174" s="7"/>
      <c r="FV174" s="7"/>
      <c r="FW174" s="7"/>
      <c r="FX174" s="7"/>
      <c r="FY174" s="7"/>
      <c r="FZ174" s="7"/>
      <c r="GA174" s="7"/>
      <c r="GB174" s="7"/>
      <c r="GC174" s="7"/>
      <c r="GD174" s="7"/>
      <c r="GE174" s="7"/>
      <c r="GF174" s="7"/>
      <c r="GG174" s="7"/>
      <c r="GH174" s="7"/>
      <c r="GI174" s="7"/>
      <c r="GJ174" s="7"/>
      <c r="GK174" s="7"/>
      <c r="GL174" s="7"/>
      <c r="GM174" s="7"/>
      <c r="GN174" s="7"/>
      <c r="GO174" s="7"/>
      <c r="GP174" s="7"/>
      <c r="GQ174" s="7"/>
      <c r="GR174" s="7"/>
      <c r="GS174" s="7"/>
      <c r="GT174" s="7"/>
      <c r="GU174" s="7"/>
      <c r="GV174" s="7"/>
      <c r="GW174" s="7"/>
      <c r="GX174" s="7"/>
      <c r="GY174" s="7"/>
      <c r="GZ174" s="7"/>
      <c r="HA174" s="7"/>
      <c r="HB174" s="7"/>
      <c r="HC174" s="7"/>
      <c r="HD174" s="7"/>
      <c r="HE174" s="7"/>
      <c r="HF174" s="7"/>
      <c r="HG174" s="7"/>
      <c r="HH174" s="7"/>
      <c r="HI174" s="7"/>
      <c r="HJ174" s="7"/>
      <c r="HK174" s="7"/>
      <c r="HL174" s="7"/>
      <c r="HM174" s="7"/>
      <c r="HN174" s="7"/>
      <c r="HO174" s="7"/>
      <c r="HP174" s="7"/>
      <c r="HQ174" s="7"/>
    </row>
    <row r="175" spans="1:227" s="82" customFormat="1" ht="11.25" customHeight="1" x14ac:dyDescent="0.25">
      <c r="A175" s="18"/>
      <c r="B175" s="25" t="s">
        <v>37</v>
      </c>
      <c r="C175" s="26"/>
      <c r="D175" s="19"/>
      <c r="E175" s="19"/>
      <c r="F175" s="19"/>
      <c r="G175" s="20"/>
      <c r="H175" s="20"/>
      <c r="I175" s="20"/>
      <c r="J175" s="20"/>
      <c r="K175" s="21"/>
      <c r="L175" s="21"/>
      <c r="M175" s="21"/>
      <c r="N175" s="21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  <c r="CS175" s="7"/>
      <c r="CT175" s="7"/>
      <c r="CU175" s="7"/>
      <c r="CV175" s="7"/>
      <c r="CW175" s="7"/>
      <c r="CX175" s="7"/>
      <c r="CY175" s="7"/>
      <c r="CZ175" s="7"/>
      <c r="DA175" s="7"/>
      <c r="DB175" s="7"/>
      <c r="DC175" s="7"/>
      <c r="DD175" s="7"/>
      <c r="DE175" s="7"/>
      <c r="DF175" s="7"/>
      <c r="DG175" s="7"/>
      <c r="DH175" s="7"/>
      <c r="DI175" s="7"/>
      <c r="DJ175" s="7"/>
      <c r="DK175" s="7"/>
      <c r="DL175" s="7"/>
      <c r="DM175" s="7"/>
      <c r="DN175" s="7"/>
      <c r="DO175" s="7"/>
      <c r="DP175" s="7"/>
      <c r="DQ175" s="7"/>
      <c r="DR175" s="7"/>
      <c r="DS175" s="7"/>
      <c r="DT175" s="7"/>
      <c r="DU175" s="7"/>
      <c r="DV175" s="7"/>
      <c r="DW175" s="7"/>
      <c r="DX175" s="7"/>
      <c r="DY175" s="7"/>
      <c r="DZ175" s="7"/>
      <c r="EA175" s="7"/>
      <c r="EB175" s="7"/>
      <c r="EC175" s="7"/>
      <c r="ED175" s="7"/>
      <c r="EE175" s="7"/>
      <c r="EF175" s="7"/>
      <c r="EG175" s="7"/>
      <c r="EH175" s="7"/>
      <c r="EI175" s="7"/>
      <c r="EJ175" s="7"/>
      <c r="EK175" s="7"/>
      <c r="EL175" s="7"/>
      <c r="EM175" s="7"/>
      <c r="EN175" s="7"/>
      <c r="EO175" s="7"/>
      <c r="EP175" s="7"/>
      <c r="EQ175" s="7"/>
      <c r="ER175" s="7"/>
      <c r="ES175" s="7"/>
      <c r="ET175" s="7"/>
      <c r="EU175" s="7"/>
      <c r="EV175" s="7"/>
      <c r="EW175" s="7"/>
      <c r="EX175" s="7"/>
      <c r="EY175" s="7"/>
      <c r="EZ175" s="7"/>
      <c r="FA175" s="7"/>
      <c r="FB175" s="7"/>
      <c r="FC175" s="7"/>
      <c r="FD175" s="7"/>
      <c r="FE175" s="7"/>
      <c r="FF175" s="7"/>
      <c r="FG175" s="7"/>
      <c r="FH175" s="7"/>
      <c r="FI175" s="7"/>
      <c r="FJ175" s="7"/>
      <c r="FK175" s="7"/>
      <c r="FL175" s="7"/>
      <c r="FM175" s="7"/>
      <c r="FN175" s="7"/>
      <c r="FO175" s="7"/>
      <c r="FP175" s="7"/>
      <c r="FQ175" s="7"/>
      <c r="FR175" s="7"/>
      <c r="FS175" s="7"/>
      <c r="FT175" s="7"/>
      <c r="FU175" s="7"/>
      <c r="FV175" s="7"/>
      <c r="FW175" s="7"/>
      <c r="FX175" s="7"/>
      <c r="FY175" s="7"/>
      <c r="FZ175" s="7"/>
      <c r="GA175" s="7"/>
      <c r="GB175" s="7"/>
      <c r="GC175" s="7"/>
      <c r="GD175" s="7"/>
      <c r="GE175" s="7"/>
      <c r="GF175" s="7"/>
      <c r="GG175" s="7"/>
      <c r="GH175" s="7"/>
      <c r="GI175" s="7"/>
      <c r="GJ175" s="7"/>
      <c r="GK175" s="7"/>
      <c r="GL175" s="7"/>
      <c r="GM175" s="7"/>
      <c r="GN175" s="7"/>
      <c r="GO175" s="7"/>
      <c r="GP175" s="7"/>
      <c r="GQ175" s="7"/>
      <c r="GR175" s="7"/>
      <c r="GS175" s="7"/>
      <c r="GT175" s="7"/>
      <c r="GU175" s="7"/>
      <c r="GV175" s="7"/>
      <c r="GW175" s="7"/>
      <c r="GX175" s="7"/>
      <c r="GY175" s="7"/>
      <c r="GZ175" s="7"/>
      <c r="HA175" s="7"/>
      <c r="HB175" s="7"/>
      <c r="HC175" s="7"/>
      <c r="HD175" s="7"/>
      <c r="HE175" s="7"/>
      <c r="HF175" s="7"/>
      <c r="HG175" s="7"/>
      <c r="HH175" s="7"/>
      <c r="HI175" s="7"/>
      <c r="HJ175" s="7"/>
      <c r="HK175" s="7"/>
      <c r="HL175" s="7"/>
      <c r="HM175" s="7"/>
      <c r="HN175" s="7"/>
      <c r="HO175" s="7"/>
      <c r="HP175" s="7"/>
      <c r="HQ175" s="7"/>
    </row>
    <row r="176" spans="1:227" s="82" customFormat="1" ht="11.25" customHeight="1" x14ac:dyDescent="0.25">
      <c r="A176" s="18">
        <v>386</v>
      </c>
      <c r="B176" s="45" t="s">
        <v>56</v>
      </c>
      <c r="C176" s="44">
        <v>200</v>
      </c>
      <c r="D176" s="30">
        <v>5.6</v>
      </c>
      <c r="E176" s="30">
        <v>5</v>
      </c>
      <c r="F176" s="30">
        <v>22</v>
      </c>
      <c r="G176" s="31">
        <v>156</v>
      </c>
      <c r="H176" s="31">
        <v>242</v>
      </c>
      <c r="I176" s="31">
        <v>30</v>
      </c>
      <c r="J176" s="31">
        <v>188</v>
      </c>
      <c r="K176" s="27">
        <v>0.2</v>
      </c>
      <c r="L176" s="27">
        <v>0.1</v>
      </c>
      <c r="M176" s="27">
        <v>1.8</v>
      </c>
      <c r="N176" s="27">
        <v>0.04</v>
      </c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  <c r="CV176" s="7"/>
      <c r="CW176" s="7"/>
      <c r="CX176" s="7"/>
      <c r="CY176" s="7"/>
      <c r="CZ176" s="7"/>
      <c r="DA176" s="7"/>
      <c r="DB176" s="7"/>
      <c r="DC176" s="7"/>
      <c r="DD176" s="7"/>
      <c r="DE176" s="7"/>
      <c r="DF176" s="7"/>
      <c r="DG176" s="7"/>
      <c r="DH176" s="7"/>
      <c r="DI176" s="7"/>
      <c r="DJ176" s="7"/>
      <c r="DK176" s="7"/>
      <c r="DL176" s="7"/>
      <c r="DM176" s="7"/>
      <c r="DN176" s="7"/>
      <c r="DO176" s="7"/>
      <c r="DP176" s="7"/>
      <c r="DQ176" s="7"/>
      <c r="DR176" s="7"/>
      <c r="DS176" s="7"/>
      <c r="DT176" s="7"/>
      <c r="DU176" s="7"/>
      <c r="DV176" s="7"/>
      <c r="DW176" s="7"/>
      <c r="DX176" s="7"/>
      <c r="DY176" s="7"/>
      <c r="DZ176" s="7"/>
      <c r="EA176" s="7"/>
      <c r="EB176" s="7"/>
      <c r="EC176" s="7"/>
      <c r="ED176" s="7"/>
      <c r="EE176" s="7"/>
      <c r="EF176" s="7"/>
      <c r="EG176" s="7"/>
      <c r="EH176" s="7"/>
      <c r="EI176" s="7"/>
      <c r="EJ176" s="7"/>
      <c r="EK176" s="7"/>
      <c r="EL176" s="7"/>
      <c r="EM176" s="7"/>
      <c r="EN176" s="7"/>
      <c r="EO176" s="7"/>
      <c r="EP176" s="7"/>
      <c r="EQ176" s="7"/>
      <c r="ER176" s="7"/>
      <c r="ES176" s="7"/>
      <c r="ET176" s="7"/>
      <c r="EU176" s="7"/>
      <c r="EV176" s="7"/>
      <c r="EW176" s="7"/>
      <c r="EX176" s="7"/>
      <c r="EY176" s="7"/>
      <c r="EZ176" s="7"/>
      <c r="FA176" s="7"/>
      <c r="FB176" s="7"/>
      <c r="FC176" s="7"/>
      <c r="FD176" s="7"/>
      <c r="FE176" s="7"/>
      <c r="FF176" s="7"/>
      <c r="FG176" s="7"/>
      <c r="FH176" s="7"/>
      <c r="FI176" s="7"/>
      <c r="FJ176" s="7"/>
      <c r="FK176" s="7"/>
      <c r="FL176" s="7"/>
      <c r="FM176" s="7"/>
      <c r="FN176" s="7"/>
      <c r="FO176" s="7"/>
      <c r="FP176" s="7"/>
      <c r="FQ176" s="7"/>
      <c r="FR176" s="7"/>
      <c r="FS176" s="7"/>
      <c r="FT176" s="7"/>
      <c r="FU176" s="7"/>
      <c r="FV176" s="7"/>
      <c r="FW176" s="7"/>
      <c r="FX176" s="7"/>
      <c r="FY176" s="7"/>
      <c r="FZ176" s="7"/>
      <c r="GA176" s="7"/>
      <c r="GB176" s="7"/>
      <c r="GC176" s="7"/>
      <c r="GD176" s="7"/>
      <c r="GE176" s="7"/>
      <c r="GF176" s="7"/>
      <c r="GG176" s="7"/>
      <c r="GH176" s="7"/>
      <c r="GI176" s="7"/>
      <c r="GJ176" s="7"/>
      <c r="GK176" s="7"/>
      <c r="GL176" s="7"/>
      <c r="GM176" s="7"/>
      <c r="GN176" s="7"/>
      <c r="GO176" s="7"/>
      <c r="GP176" s="7"/>
      <c r="GQ176" s="7"/>
      <c r="GR176" s="7"/>
      <c r="GS176" s="7"/>
      <c r="GT176" s="7"/>
      <c r="GU176" s="7"/>
      <c r="GV176" s="7"/>
      <c r="GW176" s="7"/>
      <c r="GX176" s="7"/>
      <c r="GY176" s="7"/>
      <c r="GZ176" s="7"/>
      <c r="HA176" s="7"/>
      <c r="HB176" s="7"/>
      <c r="HC176" s="7"/>
      <c r="HD176" s="7"/>
      <c r="HE176" s="7"/>
      <c r="HF176" s="7"/>
      <c r="HG176" s="7"/>
      <c r="HH176" s="7"/>
      <c r="HI176" s="7"/>
      <c r="HJ176" s="7"/>
      <c r="HK176" s="7"/>
      <c r="HL176" s="7"/>
      <c r="HM176" s="7"/>
      <c r="HN176" s="7"/>
      <c r="HO176" s="7"/>
      <c r="HP176" s="7"/>
      <c r="HQ176" s="7"/>
    </row>
    <row r="177" spans="1:225" s="82" customFormat="1" ht="11.25" customHeight="1" x14ac:dyDescent="0.25">
      <c r="A177" s="18" t="s">
        <v>59</v>
      </c>
      <c r="B177" s="41" t="s">
        <v>139</v>
      </c>
      <c r="C177" s="44">
        <v>100</v>
      </c>
      <c r="D177" s="30">
        <v>4.8</v>
      </c>
      <c r="E177" s="30">
        <v>5.3</v>
      </c>
      <c r="F177" s="30">
        <v>35.700000000000003</v>
      </c>
      <c r="G177" s="31">
        <v>211</v>
      </c>
      <c r="H177" s="31">
        <v>33</v>
      </c>
      <c r="I177" s="31">
        <v>12</v>
      </c>
      <c r="J177" s="31">
        <v>49</v>
      </c>
      <c r="K177" s="27">
        <v>1.32</v>
      </c>
      <c r="L177" s="27">
        <v>7.0000000000000007E-2</v>
      </c>
      <c r="M177" s="27">
        <v>0.44</v>
      </c>
      <c r="N177" s="27">
        <v>0.09</v>
      </c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  <c r="CS177" s="7"/>
      <c r="CT177" s="7"/>
      <c r="CU177" s="7"/>
      <c r="CV177" s="7"/>
      <c r="CW177" s="7"/>
      <c r="CX177" s="7"/>
      <c r="CY177" s="7"/>
      <c r="CZ177" s="7"/>
      <c r="DA177" s="7"/>
      <c r="DB177" s="7"/>
      <c r="DC177" s="7"/>
      <c r="DD177" s="7"/>
      <c r="DE177" s="7"/>
      <c r="DF177" s="7"/>
      <c r="DG177" s="7"/>
      <c r="DH177" s="7"/>
      <c r="DI177" s="7"/>
      <c r="DJ177" s="7"/>
      <c r="DK177" s="7"/>
      <c r="DL177" s="7"/>
      <c r="DM177" s="7"/>
      <c r="DN177" s="7"/>
      <c r="DO177" s="7"/>
      <c r="DP177" s="7"/>
      <c r="DQ177" s="7"/>
      <c r="DR177" s="7"/>
      <c r="DS177" s="7"/>
      <c r="DT177" s="7"/>
      <c r="DU177" s="7"/>
      <c r="DV177" s="7"/>
      <c r="DW177" s="7"/>
      <c r="DX177" s="7"/>
      <c r="DY177" s="7"/>
      <c r="DZ177" s="7"/>
      <c r="EA177" s="7"/>
      <c r="EB177" s="7"/>
      <c r="EC177" s="7"/>
      <c r="ED177" s="7"/>
      <c r="EE177" s="7"/>
      <c r="EF177" s="7"/>
      <c r="EG177" s="7"/>
      <c r="EH177" s="7"/>
      <c r="EI177" s="7"/>
      <c r="EJ177" s="7"/>
      <c r="EK177" s="7"/>
      <c r="EL177" s="7"/>
      <c r="EM177" s="7"/>
      <c r="EN177" s="7"/>
      <c r="EO177" s="7"/>
      <c r="EP177" s="7"/>
      <c r="EQ177" s="7"/>
      <c r="ER177" s="7"/>
      <c r="ES177" s="7"/>
      <c r="ET177" s="7"/>
      <c r="EU177" s="7"/>
      <c r="EV177" s="7"/>
      <c r="EW177" s="7"/>
      <c r="EX177" s="7"/>
      <c r="EY177" s="7"/>
      <c r="EZ177" s="7"/>
      <c r="FA177" s="7"/>
      <c r="FB177" s="7"/>
      <c r="FC177" s="7"/>
      <c r="FD177" s="7"/>
      <c r="FE177" s="7"/>
      <c r="FF177" s="7"/>
      <c r="FG177" s="7"/>
      <c r="FH177" s="7"/>
      <c r="FI177" s="7"/>
      <c r="FJ177" s="7"/>
      <c r="FK177" s="7"/>
      <c r="FL177" s="7"/>
      <c r="FM177" s="7"/>
      <c r="FN177" s="7"/>
      <c r="FO177" s="7"/>
      <c r="FP177" s="7"/>
      <c r="FQ177" s="7"/>
      <c r="FR177" s="7"/>
      <c r="FS177" s="7"/>
      <c r="FT177" s="7"/>
      <c r="FU177" s="7"/>
      <c r="FV177" s="7"/>
      <c r="FW177" s="7"/>
      <c r="FX177" s="7"/>
      <c r="FY177" s="7"/>
      <c r="FZ177" s="7"/>
      <c r="GA177" s="7"/>
      <c r="GB177" s="7"/>
      <c r="GC177" s="7"/>
      <c r="GD177" s="7"/>
      <c r="GE177" s="7"/>
      <c r="GF177" s="7"/>
      <c r="GG177" s="7"/>
      <c r="GH177" s="7"/>
      <c r="GI177" s="7"/>
      <c r="GJ177" s="7"/>
      <c r="GK177" s="7"/>
      <c r="GL177" s="7"/>
      <c r="GM177" s="7"/>
      <c r="GN177" s="7"/>
      <c r="GO177" s="7"/>
      <c r="GP177" s="7"/>
      <c r="GQ177" s="7"/>
      <c r="GR177" s="7"/>
      <c r="GS177" s="7"/>
      <c r="GT177" s="7"/>
      <c r="GU177" s="7"/>
      <c r="GV177" s="7"/>
      <c r="GW177" s="7"/>
      <c r="GX177" s="7"/>
      <c r="GY177" s="7"/>
      <c r="GZ177" s="7"/>
      <c r="HA177" s="7"/>
      <c r="HB177" s="7"/>
      <c r="HC177" s="7"/>
      <c r="HD177" s="7"/>
      <c r="HE177" s="7"/>
      <c r="HF177" s="7"/>
      <c r="HG177" s="7"/>
      <c r="HH177" s="7"/>
      <c r="HI177" s="7"/>
      <c r="HJ177" s="7"/>
      <c r="HK177" s="7"/>
      <c r="HL177" s="7"/>
      <c r="HM177" s="7"/>
      <c r="HN177" s="7"/>
      <c r="HO177" s="7"/>
      <c r="HP177" s="7"/>
      <c r="HQ177" s="7"/>
    </row>
    <row r="178" spans="1:225" s="82" customFormat="1" ht="11.25" customHeight="1" x14ac:dyDescent="0.25">
      <c r="A178" s="18"/>
      <c r="B178" s="43" t="s">
        <v>26</v>
      </c>
      <c r="C178" s="35"/>
      <c r="D178" s="36">
        <f t="shared" ref="D178:N178" si="34">SUM(D176:D177)</f>
        <v>10.399999999999999</v>
      </c>
      <c r="E178" s="36">
        <f t="shared" si="34"/>
        <v>10.3</v>
      </c>
      <c r="F178" s="36">
        <f t="shared" si="34"/>
        <v>57.7</v>
      </c>
      <c r="G178" s="37">
        <f t="shared" si="34"/>
        <v>367</v>
      </c>
      <c r="H178" s="37">
        <f t="shared" si="34"/>
        <v>275</v>
      </c>
      <c r="I178" s="37">
        <f t="shared" si="34"/>
        <v>42</v>
      </c>
      <c r="J178" s="37">
        <f t="shared" si="34"/>
        <v>237</v>
      </c>
      <c r="K178" s="38">
        <f t="shared" si="34"/>
        <v>1.52</v>
      </c>
      <c r="L178" s="38">
        <f t="shared" si="34"/>
        <v>0.17</v>
      </c>
      <c r="M178" s="38">
        <f t="shared" si="34"/>
        <v>2.2400000000000002</v>
      </c>
      <c r="N178" s="38">
        <f t="shared" si="34"/>
        <v>0.13</v>
      </c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  <c r="CS178" s="7"/>
      <c r="CT178" s="7"/>
      <c r="CU178" s="7"/>
      <c r="CV178" s="7"/>
      <c r="CW178" s="7"/>
      <c r="CX178" s="7"/>
      <c r="CY178" s="7"/>
      <c r="CZ178" s="7"/>
      <c r="DA178" s="7"/>
      <c r="DB178" s="7"/>
      <c r="DC178" s="7"/>
      <c r="DD178" s="7"/>
      <c r="DE178" s="7"/>
      <c r="DF178" s="7"/>
      <c r="DG178" s="7"/>
      <c r="DH178" s="7"/>
      <c r="DI178" s="7"/>
      <c r="DJ178" s="7"/>
      <c r="DK178" s="7"/>
      <c r="DL178" s="7"/>
      <c r="DM178" s="7"/>
      <c r="DN178" s="7"/>
      <c r="DO178" s="7"/>
      <c r="DP178" s="7"/>
      <c r="DQ178" s="7"/>
      <c r="DR178" s="7"/>
      <c r="DS178" s="7"/>
      <c r="DT178" s="7"/>
      <c r="DU178" s="7"/>
      <c r="DV178" s="7"/>
      <c r="DW178" s="7"/>
      <c r="DX178" s="7"/>
      <c r="DY178" s="7"/>
      <c r="DZ178" s="7"/>
      <c r="EA178" s="7"/>
      <c r="EB178" s="7"/>
      <c r="EC178" s="7"/>
      <c r="ED178" s="7"/>
      <c r="EE178" s="7"/>
      <c r="EF178" s="7"/>
      <c r="EG178" s="7"/>
      <c r="EH178" s="7"/>
      <c r="EI178" s="7"/>
      <c r="EJ178" s="7"/>
      <c r="EK178" s="7"/>
      <c r="EL178" s="7"/>
      <c r="EM178" s="7"/>
      <c r="EN178" s="7"/>
      <c r="EO178" s="7"/>
      <c r="EP178" s="7"/>
      <c r="EQ178" s="7"/>
      <c r="ER178" s="7"/>
      <c r="ES178" s="7"/>
      <c r="ET178" s="7"/>
      <c r="EU178" s="7"/>
      <c r="EV178" s="7"/>
      <c r="EW178" s="7"/>
      <c r="EX178" s="7"/>
      <c r="EY178" s="7"/>
      <c r="EZ178" s="7"/>
      <c r="FA178" s="7"/>
      <c r="FB178" s="7"/>
      <c r="FC178" s="7"/>
      <c r="FD178" s="7"/>
      <c r="FE178" s="7"/>
      <c r="FF178" s="7"/>
      <c r="FG178" s="7"/>
      <c r="FH178" s="7"/>
      <c r="FI178" s="7"/>
      <c r="FJ178" s="7"/>
      <c r="FK178" s="7"/>
      <c r="FL178" s="7"/>
      <c r="FM178" s="7"/>
      <c r="FN178" s="7"/>
      <c r="FO178" s="7"/>
      <c r="FP178" s="7"/>
      <c r="FQ178" s="7"/>
      <c r="FR178" s="7"/>
      <c r="FS178" s="7"/>
      <c r="FT178" s="7"/>
      <c r="FU178" s="7"/>
      <c r="FV178" s="7"/>
      <c r="FW178" s="7"/>
      <c r="FX178" s="7"/>
      <c r="FY178" s="7"/>
      <c r="FZ178" s="7"/>
      <c r="GA178" s="7"/>
      <c r="GB178" s="7"/>
      <c r="GC178" s="7"/>
      <c r="GD178" s="7"/>
      <c r="GE178" s="7"/>
      <c r="GF178" s="7"/>
      <c r="GG178" s="7"/>
      <c r="GH178" s="7"/>
      <c r="GI178" s="7"/>
      <c r="GJ178" s="7"/>
      <c r="GK178" s="7"/>
      <c r="GL178" s="7"/>
      <c r="GM178" s="7"/>
      <c r="GN178" s="7"/>
      <c r="GO178" s="7"/>
      <c r="GP178" s="7"/>
      <c r="GQ178" s="7"/>
      <c r="GR178" s="7"/>
      <c r="GS178" s="7"/>
      <c r="GT178" s="7"/>
      <c r="GU178" s="7"/>
      <c r="GV178" s="7"/>
      <c r="GW178" s="7"/>
      <c r="GX178" s="7"/>
      <c r="GY178" s="7"/>
      <c r="GZ178" s="7"/>
      <c r="HA178" s="7"/>
      <c r="HB178" s="7"/>
      <c r="HC178" s="7"/>
      <c r="HD178" s="7"/>
      <c r="HE178" s="7"/>
      <c r="HF178" s="7"/>
      <c r="HG178" s="7"/>
      <c r="HH178" s="7"/>
      <c r="HI178" s="7"/>
      <c r="HJ178" s="7"/>
      <c r="HK178" s="7"/>
      <c r="HL178" s="7"/>
      <c r="HM178" s="7"/>
      <c r="HN178" s="7"/>
      <c r="HO178" s="7"/>
      <c r="HP178" s="7"/>
      <c r="HQ178" s="7"/>
    </row>
    <row r="179" spans="1:225" s="82" customFormat="1" ht="11.25" customHeight="1" x14ac:dyDescent="0.25">
      <c r="A179" s="18"/>
      <c r="B179" s="51" t="s">
        <v>39</v>
      </c>
      <c r="C179" s="47"/>
      <c r="D179" s="47">
        <f t="shared" ref="D179:N179" si="35">D167+D174+D178</f>
        <v>60.699999999999996</v>
      </c>
      <c r="E179" s="47">
        <f t="shared" si="35"/>
        <v>58.400000000000006</v>
      </c>
      <c r="F179" s="47">
        <f t="shared" si="35"/>
        <v>224.7</v>
      </c>
      <c r="G179" s="48">
        <f t="shared" si="35"/>
        <v>1692</v>
      </c>
      <c r="H179" s="48">
        <f t="shared" si="35"/>
        <v>422</v>
      </c>
      <c r="I179" s="48">
        <f t="shared" si="35"/>
        <v>285</v>
      </c>
      <c r="J179" s="48">
        <f t="shared" si="35"/>
        <v>710</v>
      </c>
      <c r="K179" s="49">
        <f t="shared" si="35"/>
        <v>13.86</v>
      </c>
      <c r="L179" s="49">
        <f t="shared" si="35"/>
        <v>1.0599999999999998</v>
      </c>
      <c r="M179" s="49">
        <f t="shared" si="35"/>
        <v>13.04</v>
      </c>
      <c r="N179" s="49">
        <f t="shared" si="35"/>
        <v>0.21000000000000002</v>
      </c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  <c r="CS179" s="7"/>
      <c r="CT179" s="7"/>
      <c r="CU179" s="7"/>
      <c r="CV179" s="7"/>
      <c r="CW179" s="7"/>
      <c r="CX179" s="7"/>
      <c r="CY179" s="7"/>
      <c r="CZ179" s="7"/>
      <c r="DA179" s="7"/>
      <c r="DB179" s="7"/>
      <c r="DC179" s="7"/>
      <c r="DD179" s="7"/>
      <c r="DE179" s="7"/>
      <c r="DF179" s="7"/>
      <c r="DG179" s="7"/>
      <c r="DH179" s="7"/>
      <c r="DI179" s="7"/>
      <c r="DJ179" s="7"/>
      <c r="DK179" s="7"/>
      <c r="DL179" s="7"/>
      <c r="DM179" s="7"/>
      <c r="DN179" s="7"/>
      <c r="DO179" s="7"/>
      <c r="DP179" s="7"/>
      <c r="DQ179" s="7"/>
      <c r="DR179" s="7"/>
      <c r="DS179" s="7"/>
      <c r="DT179" s="7"/>
      <c r="DU179" s="7"/>
      <c r="DV179" s="7"/>
      <c r="DW179" s="7"/>
      <c r="DX179" s="7"/>
      <c r="DY179" s="7"/>
      <c r="DZ179" s="7"/>
      <c r="EA179" s="7"/>
      <c r="EB179" s="7"/>
      <c r="EC179" s="7"/>
      <c r="ED179" s="7"/>
      <c r="EE179" s="7"/>
      <c r="EF179" s="7"/>
      <c r="EG179" s="7"/>
      <c r="EH179" s="7"/>
      <c r="EI179" s="7"/>
      <c r="EJ179" s="7"/>
      <c r="EK179" s="7"/>
      <c r="EL179" s="7"/>
      <c r="EM179" s="7"/>
      <c r="EN179" s="7"/>
      <c r="EO179" s="7"/>
      <c r="EP179" s="7"/>
      <c r="EQ179" s="7"/>
      <c r="ER179" s="7"/>
      <c r="ES179" s="7"/>
      <c r="ET179" s="7"/>
      <c r="EU179" s="7"/>
      <c r="EV179" s="7"/>
      <c r="EW179" s="7"/>
      <c r="EX179" s="7"/>
      <c r="EY179" s="7"/>
      <c r="EZ179" s="7"/>
      <c r="FA179" s="7"/>
      <c r="FB179" s="7"/>
      <c r="FC179" s="7"/>
      <c r="FD179" s="7"/>
      <c r="FE179" s="7"/>
      <c r="FF179" s="7"/>
      <c r="FG179" s="7"/>
      <c r="FH179" s="7"/>
      <c r="FI179" s="7"/>
      <c r="FJ179" s="7"/>
      <c r="FK179" s="7"/>
      <c r="FL179" s="7"/>
      <c r="FM179" s="7"/>
      <c r="FN179" s="7"/>
      <c r="FO179" s="7"/>
      <c r="FP179" s="7"/>
      <c r="FQ179" s="7"/>
      <c r="FR179" s="7"/>
      <c r="FS179" s="7"/>
      <c r="FT179" s="7"/>
      <c r="FU179" s="7"/>
      <c r="FV179" s="7"/>
      <c r="FW179" s="7"/>
      <c r="FX179" s="7"/>
      <c r="FY179" s="7"/>
      <c r="FZ179" s="7"/>
      <c r="GA179" s="7"/>
      <c r="GB179" s="7"/>
      <c r="GC179" s="7"/>
      <c r="GD179" s="7"/>
      <c r="GE179" s="7"/>
      <c r="GF179" s="7"/>
      <c r="GG179" s="7"/>
      <c r="GH179" s="7"/>
      <c r="GI179" s="7"/>
      <c r="GJ179" s="7"/>
      <c r="GK179" s="7"/>
      <c r="GL179" s="7"/>
      <c r="GM179" s="7"/>
      <c r="GN179" s="7"/>
      <c r="GO179" s="7"/>
      <c r="GP179" s="7"/>
      <c r="GQ179" s="7"/>
      <c r="GR179" s="7"/>
      <c r="GS179" s="7"/>
      <c r="GT179" s="7"/>
      <c r="GU179" s="7"/>
      <c r="GV179" s="7"/>
      <c r="GW179" s="7"/>
      <c r="GX179" s="7"/>
      <c r="GY179" s="7"/>
      <c r="GZ179" s="7"/>
      <c r="HA179" s="7"/>
      <c r="HB179" s="7"/>
      <c r="HC179" s="7"/>
      <c r="HD179" s="7"/>
      <c r="HE179" s="7"/>
      <c r="HF179" s="7"/>
      <c r="HG179" s="7"/>
      <c r="HH179" s="7"/>
      <c r="HI179" s="7"/>
      <c r="HJ179" s="7"/>
      <c r="HK179" s="7"/>
      <c r="HL179" s="7"/>
      <c r="HM179" s="7"/>
      <c r="HN179" s="7"/>
      <c r="HO179" s="7"/>
      <c r="HP179" s="7"/>
      <c r="HQ179" s="7"/>
    </row>
    <row r="180" spans="1:225" s="82" customFormat="1" ht="11.25" customHeight="1" x14ac:dyDescent="0.25">
      <c r="A180" s="18"/>
      <c r="B180" s="23" t="s">
        <v>57</v>
      </c>
      <c r="C180" s="26"/>
      <c r="D180" s="19"/>
      <c r="E180" s="19"/>
      <c r="F180" s="19"/>
      <c r="G180" s="20"/>
      <c r="H180" s="20"/>
      <c r="I180" s="20"/>
      <c r="J180" s="20"/>
      <c r="K180" s="21"/>
      <c r="L180" s="21"/>
      <c r="M180" s="21"/>
      <c r="N180" s="21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  <c r="CS180" s="7"/>
      <c r="CT180" s="7"/>
      <c r="CU180" s="7"/>
      <c r="CV180" s="7"/>
      <c r="CW180" s="7"/>
      <c r="CX180" s="7"/>
      <c r="CY180" s="7"/>
      <c r="CZ180" s="7"/>
      <c r="DA180" s="7"/>
      <c r="DB180" s="7"/>
      <c r="DC180" s="7"/>
      <c r="DD180" s="7"/>
      <c r="DE180" s="7"/>
      <c r="DF180" s="7"/>
      <c r="DG180" s="7"/>
      <c r="DH180" s="7"/>
      <c r="DI180" s="7"/>
      <c r="DJ180" s="7"/>
      <c r="DK180" s="7"/>
      <c r="DL180" s="7"/>
      <c r="DM180" s="7"/>
      <c r="DN180" s="7"/>
      <c r="DO180" s="7"/>
      <c r="DP180" s="7"/>
      <c r="DQ180" s="7"/>
      <c r="DR180" s="7"/>
      <c r="DS180" s="7"/>
      <c r="DT180" s="7"/>
      <c r="DU180" s="7"/>
      <c r="DV180" s="7"/>
      <c r="DW180" s="7"/>
      <c r="DX180" s="7"/>
      <c r="DY180" s="7"/>
      <c r="DZ180" s="7"/>
      <c r="EA180" s="7"/>
      <c r="EB180" s="7"/>
      <c r="EC180" s="7"/>
      <c r="ED180" s="7"/>
      <c r="EE180" s="7"/>
      <c r="EF180" s="7"/>
      <c r="EG180" s="7"/>
      <c r="EH180" s="7"/>
      <c r="EI180" s="7"/>
      <c r="EJ180" s="7"/>
      <c r="EK180" s="7"/>
      <c r="EL180" s="7"/>
      <c r="EM180" s="7"/>
      <c r="EN180" s="7"/>
      <c r="EO180" s="7"/>
      <c r="EP180" s="7"/>
      <c r="EQ180" s="7"/>
      <c r="ER180" s="7"/>
      <c r="ES180" s="7"/>
      <c r="ET180" s="7"/>
      <c r="EU180" s="7"/>
      <c r="EV180" s="7"/>
      <c r="EW180" s="7"/>
      <c r="EX180" s="7"/>
      <c r="EY180" s="7"/>
      <c r="EZ180" s="7"/>
      <c r="FA180" s="7"/>
      <c r="FB180" s="7"/>
      <c r="FC180" s="7"/>
      <c r="FD180" s="7"/>
      <c r="FE180" s="7"/>
      <c r="FF180" s="7"/>
      <c r="FG180" s="7"/>
      <c r="FH180" s="7"/>
      <c r="FI180" s="7"/>
      <c r="FJ180" s="7"/>
      <c r="FK180" s="7"/>
      <c r="FL180" s="7"/>
      <c r="FM180" s="7"/>
      <c r="FN180" s="7"/>
      <c r="FO180" s="7"/>
      <c r="FP180" s="7"/>
      <c r="FQ180" s="7"/>
      <c r="FR180" s="7"/>
      <c r="FS180" s="7"/>
      <c r="FT180" s="7"/>
      <c r="FU180" s="7"/>
      <c r="FV180" s="7"/>
      <c r="FW180" s="7"/>
      <c r="FX180" s="7"/>
      <c r="FY180" s="7"/>
      <c r="FZ180" s="7"/>
      <c r="GA180" s="7"/>
      <c r="GB180" s="7"/>
      <c r="GC180" s="7"/>
      <c r="GD180" s="7"/>
      <c r="GE180" s="7"/>
      <c r="GF180" s="7"/>
      <c r="GG180" s="7"/>
      <c r="GH180" s="7"/>
      <c r="GI180" s="7"/>
      <c r="GJ180" s="7"/>
      <c r="GK180" s="7"/>
      <c r="GL180" s="7"/>
      <c r="GM180" s="7"/>
      <c r="GN180" s="7"/>
      <c r="GO180" s="7"/>
      <c r="GP180" s="7"/>
      <c r="GQ180" s="7"/>
      <c r="GR180" s="7"/>
      <c r="GS180" s="7"/>
      <c r="GT180" s="7"/>
      <c r="GU180" s="7"/>
      <c r="GV180" s="7"/>
      <c r="GW180" s="7"/>
      <c r="GX180" s="7"/>
      <c r="GY180" s="7"/>
      <c r="GZ180" s="7"/>
      <c r="HA180" s="7"/>
      <c r="HB180" s="7"/>
      <c r="HC180" s="7"/>
      <c r="HD180" s="7"/>
      <c r="HE180" s="7"/>
      <c r="HF180" s="7"/>
      <c r="HG180" s="7"/>
      <c r="HH180" s="7"/>
      <c r="HI180" s="7"/>
      <c r="HJ180" s="7"/>
      <c r="HK180" s="7"/>
      <c r="HL180" s="7"/>
      <c r="HM180" s="7"/>
      <c r="HN180" s="7"/>
      <c r="HO180" s="7"/>
      <c r="HP180" s="7"/>
      <c r="HQ180" s="7"/>
    </row>
    <row r="181" spans="1:225" s="82" customFormat="1" ht="11.25" customHeight="1" x14ac:dyDescent="0.25">
      <c r="A181" s="18"/>
      <c r="B181" s="25" t="s">
        <v>41</v>
      </c>
      <c r="C181" s="26"/>
      <c r="D181" s="19"/>
      <c r="E181" s="19"/>
      <c r="F181" s="19"/>
      <c r="G181" s="20"/>
      <c r="H181" s="20"/>
      <c r="I181" s="20"/>
      <c r="J181" s="20"/>
      <c r="K181" s="21"/>
      <c r="L181" s="21"/>
      <c r="M181" s="21"/>
      <c r="N181" s="21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  <c r="CS181" s="7"/>
      <c r="CT181" s="7"/>
      <c r="CU181" s="7"/>
      <c r="CV181" s="7"/>
      <c r="CW181" s="7"/>
      <c r="CX181" s="7"/>
      <c r="CY181" s="7"/>
      <c r="CZ181" s="7"/>
      <c r="DA181" s="7"/>
      <c r="DB181" s="7"/>
      <c r="DC181" s="7"/>
      <c r="DD181" s="7"/>
      <c r="DE181" s="7"/>
      <c r="DF181" s="7"/>
      <c r="DG181" s="7"/>
      <c r="DH181" s="7"/>
      <c r="DI181" s="7"/>
      <c r="DJ181" s="7"/>
      <c r="DK181" s="7"/>
      <c r="DL181" s="7"/>
      <c r="DM181" s="7"/>
      <c r="DN181" s="7"/>
      <c r="DO181" s="7"/>
      <c r="DP181" s="7"/>
      <c r="DQ181" s="7"/>
      <c r="DR181" s="7"/>
      <c r="DS181" s="7"/>
      <c r="DT181" s="7"/>
      <c r="DU181" s="7"/>
      <c r="DV181" s="7"/>
      <c r="DW181" s="7"/>
      <c r="DX181" s="7"/>
      <c r="DY181" s="7"/>
      <c r="DZ181" s="7"/>
      <c r="EA181" s="7"/>
      <c r="EB181" s="7"/>
      <c r="EC181" s="7"/>
      <c r="ED181" s="7"/>
      <c r="EE181" s="7"/>
      <c r="EF181" s="7"/>
      <c r="EG181" s="7"/>
      <c r="EH181" s="7"/>
      <c r="EI181" s="7"/>
      <c r="EJ181" s="7"/>
      <c r="EK181" s="7"/>
      <c r="EL181" s="7"/>
      <c r="EM181" s="7"/>
      <c r="EN181" s="7"/>
      <c r="EO181" s="7"/>
      <c r="EP181" s="7"/>
      <c r="EQ181" s="7"/>
      <c r="ER181" s="7"/>
      <c r="ES181" s="7"/>
      <c r="ET181" s="7"/>
      <c r="EU181" s="7"/>
      <c r="EV181" s="7"/>
      <c r="EW181" s="7"/>
      <c r="EX181" s="7"/>
      <c r="EY181" s="7"/>
      <c r="EZ181" s="7"/>
      <c r="FA181" s="7"/>
      <c r="FB181" s="7"/>
      <c r="FC181" s="7"/>
      <c r="FD181" s="7"/>
      <c r="FE181" s="7"/>
      <c r="FF181" s="7"/>
      <c r="FG181" s="7"/>
      <c r="FH181" s="7"/>
      <c r="FI181" s="7"/>
      <c r="FJ181" s="7"/>
      <c r="FK181" s="7"/>
      <c r="FL181" s="7"/>
      <c r="FM181" s="7"/>
      <c r="FN181" s="7"/>
      <c r="FO181" s="7"/>
      <c r="FP181" s="7"/>
      <c r="FQ181" s="7"/>
      <c r="FR181" s="7"/>
      <c r="FS181" s="7"/>
      <c r="FT181" s="7"/>
      <c r="FU181" s="7"/>
      <c r="FV181" s="7"/>
      <c r="FW181" s="7"/>
      <c r="FX181" s="7"/>
      <c r="FY181" s="7"/>
      <c r="FZ181" s="7"/>
      <c r="GA181" s="7"/>
      <c r="GB181" s="7"/>
      <c r="GC181" s="7"/>
      <c r="GD181" s="7"/>
      <c r="GE181" s="7"/>
      <c r="GF181" s="7"/>
      <c r="GG181" s="7"/>
      <c r="GH181" s="7"/>
      <c r="GI181" s="7"/>
      <c r="GJ181" s="7"/>
      <c r="GK181" s="7"/>
      <c r="GL181" s="7"/>
      <c r="GM181" s="7"/>
      <c r="GN181" s="7"/>
      <c r="GO181" s="7"/>
      <c r="GP181" s="7"/>
      <c r="GQ181" s="7"/>
      <c r="GR181" s="7"/>
      <c r="GS181" s="7"/>
      <c r="GT181" s="7"/>
      <c r="GU181" s="7"/>
      <c r="GV181" s="7"/>
      <c r="GW181" s="7"/>
      <c r="GX181" s="7"/>
      <c r="GY181" s="7"/>
      <c r="GZ181" s="7"/>
      <c r="HA181" s="7"/>
      <c r="HB181" s="7"/>
      <c r="HC181" s="7"/>
      <c r="HD181" s="7"/>
      <c r="HE181" s="7"/>
      <c r="HF181" s="7"/>
      <c r="HG181" s="7"/>
      <c r="HH181" s="7"/>
      <c r="HI181" s="7"/>
      <c r="HJ181" s="7"/>
      <c r="HK181" s="7"/>
      <c r="HL181" s="7"/>
      <c r="HM181" s="7"/>
      <c r="HN181" s="7"/>
      <c r="HO181" s="7"/>
      <c r="HP181" s="7"/>
      <c r="HQ181" s="7"/>
    </row>
    <row r="182" spans="1:225" s="82" customFormat="1" ht="11.25" customHeight="1" x14ac:dyDescent="0.25">
      <c r="A182" s="18">
        <v>14</v>
      </c>
      <c r="B182" s="41" t="s">
        <v>53</v>
      </c>
      <c r="C182" s="26" t="s">
        <v>54</v>
      </c>
      <c r="D182" s="19">
        <v>0.1</v>
      </c>
      <c r="E182" s="19">
        <v>7.3</v>
      </c>
      <c r="F182" s="19">
        <v>0.1</v>
      </c>
      <c r="G182" s="20">
        <v>66</v>
      </c>
      <c r="H182" s="20">
        <v>2</v>
      </c>
      <c r="I182" s="20">
        <v>0</v>
      </c>
      <c r="J182" s="20">
        <v>3</v>
      </c>
      <c r="K182" s="21">
        <v>0</v>
      </c>
      <c r="L182" s="21">
        <v>0</v>
      </c>
      <c r="M182" s="21">
        <v>0</v>
      </c>
      <c r="N182" s="21">
        <v>0.04</v>
      </c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  <c r="CS182" s="7"/>
      <c r="CT182" s="7"/>
      <c r="CU182" s="7"/>
      <c r="CV182" s="7"/>
      <c r="CW182" s="7"/>
      <c r="CX182" s="7"/>
      <c r="CY182" s="7"/>
      <c r="CZ182" s="7"/>
      <c r="DA182" s="7"/>
      <c r="DB182" s="7"/>
      <c r="DC182" s="7"/>
      <c r="DD182" s="7"/>
      <c r="DE182" s="7"/>
      <c r="DF182" s="7"/>
      <c r="DG182" s="7"/>
      <c r="DH182" s="7"/>
      <c r="DI182" s="7"/>
      <c r="DJ182" s="7"/>
      <c r="DK182" s="7"/>
      <c r="DL182" s="7"/>
      <c r="DM182" s="7"/>
      <c r="DN182" s="7"/>
      <c r="DO182" s="7"/>
      <c r="DP182" s="7"/>
      <c r="DQ182" s="7"/>
      <c r="DR182" s="7"/>
      <c r="DS182" s="7"/>
      <c r="DT182" s="7"/>
      <c r="DU182" s="7"/>
      <c r="DV182" s="7"/>
      <c r="DW182" s="7"/>
      <c r="DX182" s="7"/>
      <c r="DY182" s="7"/>
      <c r="DZ182" s="7"/>
      <c r="EA182" s="7"/>
      <c r="EB182" s="7"/>
      <c r="EC182" s="7"/>
      <c r="ED182" s="7"/>
      <c r="EE182" s="7"/>
      <c r="EF182" s="7"/>
      <c r="EG182" s="7"/>
      <c r="EH182" s="7"/>
      <c r="EI182" s="7"/>
      <c r="EJ182" s="7"/>
      <c r="EK182" s="7"/>
      <c r="EL182" s="7"/>
      <c r="EM182" s="7"/>
      <c r="EN182" s="7"/>
      <c r="EO182" s="7"/>
      <c r="EP182" s="7"/>
      <c r="EQ182" s="7"/>
      <c r="ER182" s="7"/>
      <c r="ES182" s="7"/>
      <c r="ET182" s="7"/>
      <c r="EU182" s="7"/>
      <c r="EV182" s="7"/>
      <c r="EW182" s="7"/>
      <c r="EX182" s="7"/>
      <c r="EY182" s="7"/>
      <c r="EZ182" s="7"/>
      <c r="FA182" s="7"/>
      <c r="FB182" s="7"/>
      <c r="FC182" s="7"/>
      <c r="FD182" s="7"/>
      <c r="FE182" s="7"/>
      <c r="FF182" s="7"/>
      <c r="FG182" s="7"/>
      <c r="FH182" s="7"/>
      <c r="FI182" s="7"/>
      <c r="FJ182" s="7"/>
      <c r="FK182" s="7"/>
      <c r="FL182" s="7"/>
      <c r="FM182" s="7"/>
      <c r="FN182" s="7"/>
      <c r="FO182" s="7"/>
      <c r="FP182" s="7"/>
      <c r="FQ182" s="7"/>
      <c r="FR182" s="7"/>
      <c r="FS182" s="7"/>
      <c r="FT182" s="7"/>
      <c r="FU182" s="7"/>
      <c r="FV182" s="7"/>
      <c r="FW182" s="7"/>
      <c r="FX182" s="7"/>
      <c r="FY182" s="7"/>
      <c r="FZ182" s="7"/>
      <c r="GA182" s="7"/>
      <c r="GB182" s="7"/>
      <c r="GC182" s="7"/>
      <c r="GD182" s="7"/>
      <c r="GE182" s="7"/>
      <c r="GF182" s="7"/>
      <c r="GG182" s="7"/>
      <c r="GH182" s="7"/>
      <c r="GI182" s="7"/>
      <c r="GJ182" s="7"/>
      <c r="GK182" s="7"/>
      <c r="GL182" s="7"/>
      <c r="GM182" s="7"/>
      <c r="GN182" s="7"/>
      <c r="GO182" s="7"/>
      <c r="GP182" s="7"/>
      <c r="GQ182" s="7"/>
      <c r="GR182" s="7"/>
      <c r="GS182" s="7"/>
      <c r="GT182" s="7"/>
      <c r="GU182" s="7"/>
      <c r="GV182" s="7"/>
      <c r="GW182" s="7"/>
      <c r="GX182" s="7"/>
      <c r="GY182" s="7"/>
      <c r="GZ182" s="7"/>
      <c r="HA182" s="7"/>
      <c r="HB182" s="7"/>
      <c r="HC182" s="7"/>
      <c r="HD182" s="7"/>
      <c r="HE182" s="7"/>
      <c r="HF182" s="7"/>
      <c r="HG182" s="7"/>
      <c r="HH182" s="7"/>
      <c r="HI182" s="7"/>
      <c r="HJ182" s="7"/>
      <c r="HK182" s="7"/>
      <c r="HL182" s="7"/>
      <c r="HM182" s="7"/>
      <c r="HN182" s="7"/>
      <c r="HO182" s="7"/>
      <c r="HP182" s="7"/>
      <c r="HQ182" s="7"/>
    </row>
    <row r="183" spans="1:225" s="82" customFormat="1" ht="11.25" customHeight="1" x14ac:dyDescent="0.25">
      <c r="A183" s="18">
        <v>15</v>
      </c>
      <c r="B183" s="41" t="s">
        <v>114</v>
      </c>
      <c r="C183" s="26" t="s">
        <v>54</v>
      </c>
      <c r="D183" s="19">
        <v>2.2999999999999998</v>
      </c>
      <c r="E183" s="19">
        <v>2.9</v>
      </c>
      <c r="F183" s="19">
        <v>0</v>
      </c>
      <c r="G183" s="20">
        <v>35</v>
      </c>
      <c r="H183" s="20">
        <v>100</v>
      </c>
      <c r="I183" s="20">
        <v>5.5</v>
      </c>
      <c r="J183" s="20">
        <v>60</v>
      </c>
      <c r="K183" s="21">
        <v>0.1</v>
      </c>
      <c r="L183" s="21">
        <v>0</v>
      </c>
      <c r="M183" s="21">
        <v>7.0000000000000007E-2</v>
      </c>
      <c r="N183" s="21">
        <v>0.03</v>
      </c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  <c r="DC183" s="7"/>
      <c r="DD183" s="7"/>
      <c r="DE183" s="7"/>
      <c r="DF183" s="7"/>
      <c r="DG183" s="7"/>
      <c r="DH183" s="7"/>
      <c r="DI183" s="7"/>
      <c r="DJ183" s="7"/>
      <c r="DK183" s="7"/>
      <c r="DL183" s="7"/>
      <c r="DM183" s="7"/>
      <c r="DN183" s="7"/>
      <c r="DO183" s="7"/>
      <c r="DP183" s="7"/>
      <c r="DQ183" s="7"/>
      <c r="DR183" s="7"/>
      <c r="DS183" s="7"/>
      <c r="DT183" s="7"/>
      <c r="DU183" s="7"/>
      <c r="DV183" s="7"/>
      <c r="DW183" s="7"/>
      <c r="DX183" s="7"/>
      <c r="DY183" s="7"/>
      <c r="DZ183" s="7"/>
      <c r="EA183" s="7"/>
      <c r="EB183" s="7"/>
      <c r="EC183" s="7"/>
      <c r="ED183" s="7"/>
      <c r="EE183" s="7"/>
      <c r="EF183" s="7"/>
      <c r="EG183" s="7"/>
      <c r="EH183" s="7"/>
      <c r="EI183" s="7"/>
      <c r="EJ183" s="7"/>
      <c r="EK183" s="7"/>
      <c r="EL183" s="7"/>
      <c r="EM183" s="7"/>
      <c r="EN183" s="7"/>
      <c r="EO183" s="7"/>
      <c r="EP183" s="7"/>
      <c r="EQ183" s="7"/>
      <c r="ER183" s="7"/>
      <c r="ES183" s="7"/>
      <c r="ET183" s="7"/>
      <c r="EU183" s="7"/>
      <c r="EV183" s="7"/>
      <c r="EW183" s="7"/>
      <c r="EX183" s="7"/>
      <c r="EY183" s="7"/>
      <c r="EZ183" s="7"/>
      <c r="FA183" s="7"/>
      <c r="FB183" s="7"/>
      <c r="FC183" s="7"/>
      <c r="FD183" s="7"/>
      <c r="FE183" s="7"/>
      <c r="FF183" s="7"/>
      <c r="FG183" s="7"/>
      <c r="FH183" s="7"/>
      <c r="FI183" s="7"/>
      <c r="FJ183" s="7"/>
      <c r="FK183" s="7"/>
      <c r="FL183" s="7"/>
      <c r="FM183" s="7"/>
      <c r="FN183" s="7"/>
      <c r="FO183" s="7"/>
      <c r="FP183" s="7"/>
      <c r="FQ183" s="7"/>
      <c r="FR183" s="7"/>
      <c r="FS183" s="7"/>
      <c r="FT183" s="7"/>
      <c r="FU183" s="7"/>
      <c r="FV183" s="7"/>
      <c r="FW183" s="7"/>
      <c r="FX183" s="7"/>
      <c r="FY183" s="7"/>
      <c r="FZ183" s="7"/>
      <c r="GA183" s="7"/>
      <c r="GB183" s="7"/>
      <c r="GC183" s="7"/>
      <c r="GD183" s="7"/>
      <c r="GE183" s="7"/>
      <c r="GF183" s="7"/>
      <c r="GG183" s="7"/>
      <c r="GH183" s="7"/>
      <c r="GI183" s="7"/>
      <c r="GJ183" s="7"/>
      <c r="GK183" s="7"/>
      <c r="GL183" s="7"/>
      <c r="GM183" s="7"/>
      <c r="GN183" s="7"/>
      <c r="GO183" s="7"/>
      <c r="GP183" s="7"/>
      <c r="GQ183" s="7"/>
      <c r="GR183" s="7"/>
      <c r="GS183" s="7"/>
      <c r="GT183" s="7"/>
      <c r="GU183" s="7"/>
      <c r="GV183" s="7"/>
      <c r="GW183" s="7"/>
      <c r="GX183" s="7"/>
      <c r="GY183" s="7"/>
      <c r="GZ183" s="7"/>
      <c r="HA183" s="7"/>
      <c r="HB183" s="7"/>
      <c r="HC183" s="7"/>
      <c r="HD183" s="7"/>
      <c r="HE183" s="7"/>
      <c r="HF183" s="7"/>
      <c r="HG183" s="7"/>
      <c r="HH183" s="7"/>
      <c r="HI183" s="7"/>
      <c r="HJ183" s="7"/>
      <c r="HK183" s="7"/>
      <c r="HL183" s="7"/>
      <c r="HM183" s="7"/>
      <c r="HN183" s="7"/>
      <c r="HO183" s="7"/>
      <c r="HP183" s="7"/>
      <c r="HQ183" s="7"/>
    </row>
    <row r="184" spans="1:225" s="82" customFormat="1" ht="11.25" customHeight="1" x14ac:dyDescent="0.25">
      <c r="A184" s="24">
        <v>182</v>
      </c>
      <c r="B184" s="41" t="s">
        <v>71</v>
      </c>
      <c r="C184" s="29" t="s">
        <v>105</v>
      </c>
      <c r="D184" s="30">
        <v>6.4</v>
      </c>
      <c r="E184" s="30">
        <v>7.6</v>
      </c>
      <c r="F184" s="30">
        <v>28.3</v>
      </c>
      <c r="G184" s="31">
        <v>207</v>
      </c>
      <c r="H184" s="31">
        <v>155</v>
      </c>
      <c r="I184" s="31">
        <v>38</v>
      </c>
      <c r="J184" s="31">
        <v>170</v>
      </c>
      <c r="K184" s="27">
        <v>0.8</v>
      </c>
      <c r="L184" s="27">
        <v>0.09</v>
      </c>
      <c r="M184" s="27">
        <v>1.6</v>
      </c>
      <c r="N184" s="27">
        <v>0.02</v>
      </c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  <c r="DC184" s="7"/>
      <c r="DD184" s="7"/>
      <c r="DE184" s="7"/>
      <c r="DF184" s="7"/>
      <c r="DG184" s="7"/>
      <c r="DH184" s="7"/>
      <c r="DI184" s="7"/>
      <c r="DJ184" s="7"/>
      <c r="DK184" s="7"/>
      <c r="DL184" s="7"/>
      <c r="DM184" s="7"/>
      <c r="DN184" s="7"/>
      <c r="DO184" s="7"/>
      <c r="DP184" s="7"/>
      <c r="DQ184" s="7"/>
      <c r="DR184" s="7"/>
      <c r="DS184" s="7"/>
      <c r="DT184" s="7"/>
      <c r="DU184" s="7"/>
      <c r="DV184" s="7"/>
      <c r="DW184" s="7"/>
      <c r="DX184" s="7"/>
      <c r="DY184" s="7"/>
      <c r="DZ184" s="7"/>
      <c r="EA184" s="7"/>
      <c r="EB184" s="7"/>
      <c r="EC184" s="7"/>
      <c r="ED184" s="7"/>
      <c r="EE184" s="7"/>
      <c r="EF184" s="7"/>
      <c r="EG184" s="7"/>
      <c r="EH184" s="7"/>
      <c r="EI184" s="7"/>
      <c r="EJ184" s="7"/>
      <c r="EK184" s="7"/>
      <c r="EL184" s="7"/>
      <c r="EM184" s="7"/>
      <c r="EN184" s="7"/>
      <c r="EO184" s="7"/>
      <c r="EP184" s="7"/>
      <c r="EQ184" s="7"/>
      <c r="ER184" s="7"/>
      <c r="ES184" s="7"/>
      <c r="ET184" s="7"/>
      <c r="EU184" s="7"/>
      <c r="EV184" s="7"/>
      <c r="EW184" s="7"/>
      <c r="EX184" s="7"/>
      <c r="EY184" s="7"/>
      <c r="EZ184" s="7"/>
      <c r="FA184" s="7"/>
      <c r="FB184" s="7"/>
      <c r="FC184" s="7"/>
      <c r="FD184" s="7"/>
      <c r="FE184" s="7"/>
      <c r="FF184" s="7"/>
      <c r="FG184" s="7"/>
      <c r="FH184" s="7"/>
      <c r="FI184" s="7"/>
      <c r="FJ184" s="7"/>
      <c r="FK184" s="7"/>
      <c r="FL184" s="7"/>
      <c r="FM184" s="7"/>
      <c r="FN184" s="7"/>
      <c r="FO184" s="7"/>
      <c r="FP184" s="7"/>
      <c r="FQ184" s="7"/>
      <c r="FR184" s="7"/>
      <c r="FS184" s="7"/>
      <c r="FT184" s="7"/>
      <c r="FU184" s="7"/>
      <c r="FV184" s="7"/>
      <c r="FW184" s="7"/>
      <c r="FX184" s="7"/>
      <c r="FY184" s="7"/>
      <c r="FZ184" s="7"/>
      <c r="GA184" s="7"/>
      <c r="GB184" s="7"/>
      <c r="GC184" s="7"/>
      <c r="GD184" s="7"/>
      <c r="GE184" s="7"/>
      <c r="GF184" s="7"/>
      <c r="GG184" s="7"/>
      <c r="GH184" s="7"/>
      <c r="GI184" s="7"/>
      <c r="GJ184" s="7"/>
      <c r="GK184" s="7"/>
      <c r="GL184" s="7"/>
      <c r="GM184" s="7"/>
      <c r="GN184" s="7"/>
      <c r="GO184" s="7"/>
      <c r="GP184" s="7"/>
      <c r="GQ184" s="7"/>
      <c r="GR184" s="7"/>
      <c r="GS184" s="7"/>
      <c r="GT184" s="7"/>
      <c r="GU184" s="7"/>
      <c r="GV184" s="7"/>
      <c r="GW184" s="7"/>
      <c r="GX184" s="7"/>
      <c r="GY184" s="7"/>
      <c r="GZ184" s="7"/>
      <c r="HA184" s="7"/>
      <c r="HB184" s="7"/>
      <c r="HC184" s="7"/>
      <c r="HD184" s="7"/>
      <c r="HE184" s="7"/>
      <c r="HF184" s="7"/>
      <c r="HG184" s="7"/>
      <c r="HH184" s="7"/>
      <c r="HI184" s="7"/>
      <c r="HJ184" s="7"/>
      <c r="HK184" s="7"/>
      <c r="HL184" s="7"/>
      <c r="HM184" s="7"/>
      <c r="HN184" s="7"/>
      <c r="HO184" s="7"/>
      <c r="HP184" s="7"/>
      <c r="HQ184" s="7"/>
    </row>
    <row r="185" spans="1:225" s="82" customFormat="1" ht="11.25" customHeight="1" x14ac:dyDescent="0.25">
      <c r="A185" s="24"/>
      <c r="B185" s="41" t="s">
        <v>95</v>
      </c>
      <c r="C185" s="29" t="s">
        <v>31</v>
      </c>
      <c r="D185" s="30">
        <v>2.8</v>
      </c>
      <c r="E185" s="30">
        <v>3.2</v>
      </c>
      <c r="F185" s="30">
        <v>8</v>
      </c>
      <c r="G185" s="31">
        <v>75</v>
      </c>
      <c r="H185" s="31">
        <v>0</v>
      </c>
      <c r="I185" s="31">
        <v>0</v>
      </c>
      <c r="J185" s="31">
        <v>0</v>
      </c>
      <c r="K185" s="27">
        <v>0</v>
      </c>
      <c r="L185" s="27">
        <v>0</v>
      </c>
      <c r="M185" s="27">
        <v>0</v>
      </c>
      <c r="N185" s="27">
        <v>0</v>
      </c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  <c r="CS185" s="7"/>
      <c r="CT185" s="7"/>
      <c r="CU185" s="7"/>
      <c r="CV185" s="7"/>
      <c r="CW185" s="7"/>
      <c r="CX185" s="7"/>
      <c r="CY185" s="7"/>
      <c r="CZ185" s="7"/>
      <c r="DA185" s="7"/>
      <c r="DB185" s="7"/>
      <c r="DC185" s="7"/>
      <c r="DD185" s="7"/>
      <c r="DE185" s="7"/>
      <c r="DF185" s="7"/>
      <c r="DG185" s="7"/>
      <c r="DH185" s="7"/>
      <c r="DI185" s="7"/>
      <c r="DJ185" s="7"/>
      <c r="DK185" s="7"/>
      <c r="DL185" s="7"/>
      <c r="DM185" s="7"/>
      <c r="DN185" s="7"/>
      <c r="DO185" s="7"/>
      <c r="DP185" s="7"/>
      <c r="DQ185" s="7"/>
      <c r="DR185" s="7"/>
      <c r="DS185" s="7"/>
      <c r="DT185" s="7"/>
      <c r="DU185" s="7"/>
      <c r="DV185" s="7"/>
      <c r="DW185" s="7"/>
      <c r="DX185" s="7"/>
      <c r="DY185" s="7"/>
      <c r="DZ185" s="7"/>
      <c r="EA185" s="7"/>
      <c r="EB185" s="7"/>
      <c r="EC185" s="7"/>
      <c r="ED185" s="7"/>
      <c r="EE185" s="7"/>
      <c r="EF185" s="7"/>
      <c r="EG185" s="7"/>
      <c r="EH185" s="7"/>
      <c r="EI185" s="7"/>
      <c r="EJ185" s="7"/>
      <c r="EK185" s="7"/>
      <c r="EL185" s="7"/>
      <c r="EM185" s="7"/>
      <c r="EN185" s="7"/>
      <c r="EO185" s="7"/>
      <c r="EP185" s="7"/>
      <c r="EQ185" s="7"/>
      <c r="ER185" s="7"/>
      <c r="ES185" s="7"/>
      <c r="ET185" s="7"/>
      <c r="EU185" s="7"/>
      <c r="EV185" s="7"/>
      <c r="EW185" s="7"/>
      <c r="EX185" s="7"/>
      <c r="EY185" s="7"/>
      <c r="EZ185" s="7"/>
      <c r="FA185" s="7"/>
      <c r="FB185" s="7"/>
      <c r="FC185" s="7"/>
      <c r="FD185" s="7"/>
      <c r="FE185" s="7"/>
      <c r="FF185" s="7"/>
      <c r="FG185" s="7"/>
      <c r="FH185" s="7"/>
      <c r="FI185" s="7"/>
      <c r="FJ185" s="7"/>
      <c r="FK185" s="7"/>
      <c r="FL185" s="7"/>
      <c r="FM185" s="7"/>
      <c r="FN185" s="7"/>
      <c r="FO185" s="7"/>
      <c r="FP185" s="7"/>
      <c r="FQ185" s="7"/>
      <c r="FR185" s="7"/>
      <c r="FS185" s="7"/>
      <c r="FT185" s="7"/>
      <c r="FU185" s="7"/>
      <c r="FV185" s="7"/>
      <c r="FW185" s="7"/>
      <c r="FX185" s="7"/>
      <c r="FY185" s="7"/>
      <c r="FZ185" s="7"/>
      <c r="GA185" s="7"/>
      <c r="GB185" s="7"/>
      <c r="GC185" s="7"/>
      <c r="GD185" s="7"/>
      <c r="GE185" s="7"/>
      <c r="GF185" s="7"/>
      <c r="GG185" s="7"/>
      <c r="GH185" s="7"/>
      <c r="GI185" s="7"/>
      <c r="GJ185" s="7"/>
      <c r="GK185" s="7"/>
      <c r="GL185" s="7"/>
      <c r="GM185" s="7"/>
      <c r="GN185" s="7"/>
      <c r="GO185" s="7"/>
      <c r="GP185" s="7"/>
      <c r="GQ185" s="7"/>
      <c r="GR185" s="7"/>
      <c r="GS185" s="7"/>
      <c r="GT185" s="7"/>
      <c r="GU185" s="7"/>
      <c r="GV185" s="7"/>
      <c r="GW185" s="7"/>
      <c r="GX185" s="7"/>
      <c r="GY185" s="7"/>
      <c r="GZ185" s="7"/>
      <c r="HA185" s="7"/>
      <c r="HB185" s="7"/>
      <c r="HC185" s="7"/>
      <c r="HD185" s="7"/>
      <c r="HE185" s="7"/>
      <c r="HF185" s="7"/>
      <c r="HG185" s="7"/>
      <c r="HH185" s="7"/>
      <c r="HI185" s="7"/>
      <c r="HJ185" s="7"/>
      <c r="HK185" s="7"/>
      <c r="HL185" s="7"/>
      <c r="HM185" s="7"/>
      <c r="HN185" s="7"/>
      <c r="HO185" s="7"/>
      <c r="HP185" s="7"/>
      <c r="HQ185" s="7"/>
    </row>
    <row r="186" spans="1:225" s="82" customFormat="1" ht="11.25" customHeight="1" x14ac:dyDescent="0.25">
      <c r="A186" s="57">
        <v>377</v>
      </c>
      <c r="B186" s="58" t="s">
        <v>22</v>
      </c>
      <c r="C186" s="59" t="s">
        <v>23</v>
      </c>
      <c r="D186" s="60">
        <v>0.30000000000000004</v>
      </c>
      <c r="E186" s="60">
        <v>0.1</v>
      </c>
      <c r="F186" s="60">
        <v>10.3</v>
      </c>
      <c r="G186" s="61">
        <v>43</v>
      </c>
      <c r="H186" s="61">
        <v>8</v>
      </c>
      <c r="I186" s="61">
        <v>5</v>
      </c>
      <c r="J186" s="61">
        <v>10</v>
      </c>
      <c r="K186" s="62">
        <v>0.89</v>
      </c>
      <c r="L186" s="62">
        <v>0</v>
      </c>
      <c r="M186" s="62">
        <v>2.9</v>
      </c>
      <c r="N186" s="62">
        <v>0</v>
      </c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  <c r="CS186" s="7"/>
      <c r="CT186" s="7"/>
      <c r="CU186" s="7"/>
      <c r="CV186" s="7"/>
      <c r="CW186" s="7"/>
      <c r="CX186" s="7"/>
      <c r="CY186" s="7"/>
      <c r="CZ186" s="7"/>
      <c r="DA186" s="7"/>
      <c r="DB186" s="7"/>
      <c r="DC186" s="7"/>
      <c r="DD186" s="7"/>
      <c r="DE186" s="7"/>
      <c r="DF186" s="7"/>
      <c r="DG186" s="7"/>
      <c r="DH186" s="7"/>
      <c r="DI186" s="7"/>
      <c r="DJ186" s="7"/>
      <c r="DK186" s="7"/>
      <c r="DL186" s="7"/>
      <c r="DM186" s="7"/>
      <c r="DN186" s="7"/>
      <c r="DO186" s="7"/>
      <c r="DP186" s="7"/>
      <c r="DQ186" s="7"/>
      <c r="DR186" s="7"/>
      <c r="DS186" s="7"/>
      <c r="DT186" s="7"/>
      <c r="DU186" s="7"/>
      <c r="DV186" s="7"/>
      <c r="DW186" s="7"/>
      <c r="DX186" s="7"/>
      <c r="DY186" s="7"/>
      <c r="DZ186" s="7"/>
      <c r="EA186" s="7"/>
      <c r="EB186" s="7"/>
      <c r="EC186" s="7"/>
      <c r="ED186" s="7"/>
      <c r="EE186" s="7"/>
      <c r="EF186" s="7"/>
      <c r="EG186" s="7"/>
      <c r="EH186" s="7"/>
      <c r="EI186" s="7"/>
      <c r="EJ186" s="7"/>
      <c r="EK186" s="7"/>
      <c r="EL186" s="7"/>
      <c r="EM186" s="7"/>
      <c r="EN186" s="7"/>
      <c r="EO186" s="7"/>
      <c r="EP186" s="7"/>
      <c r="EQ186" s="7"/>
      <c r="ER186" s="7"/>
      <c r="ES186" s="7"/>
      <c r="ET186" s="7"/>
      <c r="EU186" s="7"/>
      <c r="EV186" s="7"/>
      <c r="EW186" s="7"/>
      <c r="EX186" s="7"/>
      <c r="EY186" s="7"/>
      <c r="EZ186" s="7"/>
      <c r="FA186" s="7"/>
      <c r="FB186" s="7"/>
      <c r="FC186" s="7"/>
      <c r="FD186" s="7"/>
      <c r="FE186" s="7"/>
      <c r="FF186" s="7"/>
      <c r="FG186" s="7"/>
      <c r="FH186" s="7"/>
      <c r="FI186" s="7"/>
      <c r="FJ186" s="7"/>
      <c r="FK186" s="7"/>
      <c r="FL186" s="7"/>
      <c r="FM186" s="7"/>
      <c r="FN186" s="7"/>
      <c r="FO186" s="7"/>
      <c r="FP186" s="7"/>
      <c r="FQ186" s="7"/>
      <c r="FR186" s="7"/>
      <c r="FS186" s="7"/>
      <c r="FT186" s="7"/>
      <c r="FU186" s="7"/>
      <c r="FV186" s="7"/>
      <c r="FW186" s="7"/>
      <c r="FX186" s="7"/>
      <c r="FY186" s="7"/>
      <c r="FZ186" s="7"/>
      <c r="GA186" s="7"/>
      <c r="GB186" s="7"/>
      <c r="GC186" s="7"/>
      <c r="GD186" s="7"/>
      <c r="GE186" s="7"/>
      <c r="GF186" s="7"/>
      <c r="GG186" s="7"/>
      <c r="GH186" s="7"/>
      <c r="GI186" s="7"/>
      <c r="GJ186" s="7"/>
      <c r="GK186" s="7"/>
      <c r="GL186" s="7"/>
      <c r="GM186" s="7"/>
      <c r="GN186" s="7"/>
      <c r="GO186" s="7"/>
      <c r="GP186" s="7"/>
      <c r="GQ186" s="7"/>
      <c r="GR186" s="7"/>
      <c r="GS186" s="7"/>
      <c r="GT186" s="7"/>
      <c r="GU186" s="7"/>
      <c r="GV186" s="7"/>
      <c r="GW186" s="7"/>
      <c r="GX186" s="7"/>
      <c r="GY186" s="7"/>
      <c r="GZ186" s="7"/>
      <c r="HA186" s="7"/>
      <c r="HB186" s="7"/>
      <c r="HC186" s="7"/>
      <c r="HD186" s="7"/>
      <c r="HE186" s="7"/>
      <c r="HF186" s="7"/>
      <c r="HG186" s="7"/>
      <c r="HH186" s="7"/>
      <c r="HI186" s="7"/>
      <c r="HJ186" s="7"/>
      <c r="HK186" s="7"/>
      <c r="HL186" s="7"/>
      <c r="HM186" s="7"/>
      <c r="HN186" s="7"/>
      <c r="HO186" s="7"/>
      <c r="HP186" s="7"/>
      <c r="HQ186" s="7"/>
    </row>
    <row r="187" spans="1:225" s="82" customFormat="1" ht="11.25" customHeight="1" x14ac:dyDescent="0.25">
      <c r="A187" s="18"/>
      <c r="B187" s="32" t="s">
        <v>72</v>
      </c>
      <c r="C187" s="26" t="s">
        <v>120</v>
      </c>
      <c r="D187" s="19">
        <v>2.1</v>
      </c>
      <c r="E187" s="19">
        <v>0.75</v>
      </c>
      <c r="F187" s="19">
        <v>15</v>
      </c>
      <c r="G187" s="20">
        <v>72</v>
      </c>
      <c r="H187" s="20">
        <v>0</v>
      </c>
      <c r="I187" s="20">
        <v>0</v>
      </c>
      <c r="J187" s="20">
        <v>0</v>
      </c>
      <c r="K187" s="21">
        <v>0</v>
      </c>
      <c r="L187" s="21">
        <v>0</v>
      </c>
      <c r="M187" s="21">
        <v>0</v>
      </c>
      <c r="N187" s="21">
        <v>0</v>
      </c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7"/>
      <c r="DC187" s="7"/>
      <c r="DD187" s="7"/>
      <c r="DE187" s="7"/>
      <c r="DF187" s="7"/>
      <c r="DG187" s="7"/>
      <c r="DH187" s="7"/>
      <c r="DI187" s="7"/>
      <c r="DJ187" s="7"/>
      <c r="DK187" s="7"/>
      <c r="DL187" s="7"/>
      <c r="DM187" s="7"/>
      <c r="DN187" s="7"/>
      <c r="DO187" s="7"/>
      <c r="DP187" s="7"/>
      <c r="DQ187" s="7"/>
      <c r="DR187" s="7"/>
      <c r="DS187" s="7"/>
      <c r="DT187" s="7"/>
      <c r="DU187" s="7"/>
      <c r="DV187" s="7"/>
      <c r="DW187" s="7"/>
      <c r="DX187" s="7"/>
      <c r="DY187" s="7"/>
      <c r="DZ187" s="7"/>
      <c r="EA187" s="7"/>
      <c r="EB187" s="7"/>
      <c r="EC187" s="7"/>
      <c r="ED187" s="7"/>
      <c r="EE187" s="7"/>
      <c r="EF187" s="7"/>
      <c r="EG187" s="7"/>
      <c r="EH187" s="7"/>
      <c r="EI187" s="7"/>
      <c r="EJ187" s="7"/>
      <c r="EK187" s="7"/>
      <c r="EL187" s="7"/>
      <c r="EM187" s="7"/>
      <c r="EN187" s="7"/>
      <c r="EO187" s="7"/>
      <c r="EP187" s="7"/>
      <c r="EQ187" s="7"/>
      <c r="ER187" s="7"/>
      <c r="ES187" s="7"/>
      <c r="ET187" s="7"/>
      <c r="EU187" s="7"/>
      <c r="EV187" s="7"/>
      <c r="EW187" s="7"/>
      <c r="EX187" s="7"/>
      <c r="EY187" s="7"/>
      <c r="EZ187" s="7"/>
      <c r="FA187" s="7"/>
      <c r="FB187" s="7"/>
      <c r="FC187" s="7"/>
      <c r="FD187" s="7"/>
      <c r="FE187" s="7"/>
      <c r="FF187" s="7"/>
      <c r="FG187" s="7"/>
      <c r="FH187" s="7"/>
      <c r="FI187" s="7"/>
      <c r="FJ187" s="7"/>
      <c r="FK187" s="7"/>
      <c r="FL187" s="7"/>
      <c r="FM187" s="7"/>
      <c r="FN187" s="7"/>
      <c r="FO187" s="7"/>
      <c r="FP187" s="7"/>
      <c r="FQ187" s="7"/>
      <c r="FR187" s="7"/>
      <c r="FS187" s="7"/>
      <c r="FT187" s="7"/>
      <c r="FU187" s="7"/>
      <c r="FV187" s="7"/>
      <c r="FW187" s="7"/>
      <c r="FX187" s="7"/>
      <c r="FY187" s="7"/>
      <c r="FZ187" s="7"/>
      <c r="GA187" s="7"/>
      <c r="GB187" s="7"/>
      <c r="GC187" s="7"/>
      <c r="GD187" s="7"/>
      <c r="GE187" s="7"/>
      <c r="GF187" s="7"/>
      <c r="GG187" s="7"/>
      <c r="GH187" s="7"/>
      <c r="GI187" s="7"/>
      <c r="GJ187" s="7"/>
      <c r="GK187" s="7"/>
      <c r="GL187" s="7"/>
      <c r="GM187" s="7"/>
      <c r="GN187" s="7"/>
      <c r="GO187" s="7"/>
      <c r="GP187" s="7"/>
      <c r="GQ187" s="7"/>
      <c r="GR187" s="7"/>
      <c r="GS187" s="7"/>
      <c r="GT187" s="7"/>
      <c r="GU187" s="7"/>
      <c r="GV187" s="7"/>
      <c r="GW187" s="7"/>
      <c r="GX187" s="7"/>
      <c r="GY187" s="7"/>
      <c r="GZ187" s="7"/>
      <c r="HA187" s="7"/>
      <c r="HB187" s="7"/>
      <c r="HC187" s="7"/>
      <c r="HD187" s="7"/>
      <c r="HE187" s="7"/>
      <c r="HF187" s="7"/>
      <c r="HG187" s="7"/>
      <c r="HH187" s="7"/>
      <c r="HI187" s="7"/>
      <c r="HJ187" s="7"/>
      <c r="HK187" s="7"/>
      <c r="HL187" s="7"/>
      <c r="HM187" s="7"/>
      <c r="HN187" s="7"/>
      <c r="HO187" s="7"/>
      <c r="HP187" s="7"/>
      <c r="HQ187" s="7"/>
    </row>
    <row r="188" spans="1:225" s="82" customFormat="1" ht="11.25" customHeight="1" x14ac:dyDescent="0.25">
      <c r="A188" s="18"/>
      <c r="B188" s="43" t="s">
        <v>26</v>
      </c>
      <c r="C188" s="35"/>
      <c r="D188" s="36">
        <f t="shared" ref="D188:N188" si="36">SUM(D182:D187)</f>
        <v>14.000000000000002</v>
      </c>
      <c r="E188" s="36">
        <f t="shared" si="36"/>
        <v>21.849999999999998</v>
      </c>
      <c r="F188" s="36">
        <f t="shared" si="36"/>
        <v>61.7</v>
      </c>
      <c r="G188" s="37">
        <f t="shared" si="36"/>
        <v>498</v>
      </c>
      <c r="H188" s="37">
        <f t="shared" si="36"/>
        <v>265</v>
      </c>
      <c r="I188" s="37">
        <f t="shared" si="36"/>
        <v>48.5</v>
      </c>
      <c r="J188" s="37">
        <f t="shared" si="36"/>
        <v>243</v>
      </c>
      <c r="K188" s="36">
        <f t="shared" si="36"/>
        <v>1.79</v>
      </c>
      <c r="L188" s="36">
        <f t="shared" si="36"/>
        <v>0.09</v>
      </c>
      <c r="M188" s="36">
        <f t="shared" si="36"/>
        <v>4.57</v>
      </c>
      <c r="N188" s="36">
        <f t="shared" si="36"/>
        <v>9.0000000000000011E-2</v>
      </c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  <c r="CS188" s="7"/>
      <c r="CT188" s="7"/>
      <c r="CU188" s="7"/>
      <c r="CV188" s="7"/>
      <c r="CW188" s="7"/>
      <c r="CX188" s="7"/>
      <c r="CY188" s="7"/>
      <c r="CZ188" s="7"/>
      <c r="DA188" s="7"/>
      <c r="DB188" s="7"/>
      <c r="DC188" s="7"/>
      <c r="DD188" s="7"/>
      <c r="DE188" s="7"/>
      <c r="DF188" s="7"/>
      <c r="DG188" s="7"/>
      <c r="DH188" s="7"/>
      <c r="DI188" s="7"/>
      <c r="DJ188" s="7"/>
      <c r="DK188" s="7"/>
      <c r="DL188" s="7"/>
      <c r="DM188" s="7"/>
      <c r="DN188" s="7"/>
      <c r="DO188" s="7"/>
      <c r="DP188" s="7"/>
      <c r="DQ188" s="7"/>
      <c r="DR188" s="7"/>
      <c r="DS188" s="7"/>
      <c r="DT188" s="7"/>
      <c r="DU188" s="7"/>
      <c r="DV188" s="7"/>
      <c r="DW188" s="7"/>
      <c r="DX188" s="7"/>
      <c r="DY188" s="7"/>
      <c r="DZ188" s="7"/>
      <c r="EA188" s="7"/>
      <c r="EB188" s="7"/>
      <c r="EC188" s="7"/>
      <c r="ED188" s="7"/>
      <c r="EE188" s="7"/>
      <c r="EF188" s="7"/>
      <c r="EG188" s="7"/>
      <c r="EH188" s="7"/>
      <c r="EI188" s="7"/>
      <c r="EJ188" s="7"/>
      <c r="EK188" s="7"/>
      <c r="EL188" s="7"/>
      <c r="EM188" s="7"/>
      <c r="EN188" s="7"/>
      <c r="EO188" s="7"/>
      <c r="EP188" s="7"/>
      <c r="EQ188" s="7"/>
      <c r="ER188" s="7"/>
      <c r="ES188" s="7"/>
      <c r="ET188" s="7"/>
      <c r="EU188" s="7"/>
      <c r="EV188" s="7"/>
      <c r="EW188" s="7"/>
      <c r="EX188" s="7"/>
      <c r="EY188" s="7"/>
      <c r="EZ188" s="7"/>
      <c r="FA188" s="7"/>
      <c r="FB188" s="7"/>
      <c r="FC188" s="7"/>
      <c r="FD188" s="7"/>
      <c r="FE188" s="7"/>
      <c r="FF188" s="7"/>
      <c r="FG188" s="7"/>
      <c r="FH188" s="7"/>
      <c r="FI188" s="7"/>
      <c r="FJ188" s="7"/>
      <c r="FK188" s="7"/>
      <c r="FL188" s="7"/>
      <c r="FM188" s="7"/>
      <c r="FN188" s="7"/>
      <c r="FO188" s="7"/>
      <c r="FP188" s="7"/>
      <c r="FQ188" s="7"/>
      <c r="FR188" s="7"/>
      <c r="FS188" s="7"/>
      <c r="FT188" s="7"/>
      <c r="FU188" s="7"/>
      <c r="FV188" s="7"/>
      <c r="FW188" s="7"/>
      <c r="FX188" s="7"/>
      <c r="FY188" s="7"/>
      <c r="FZ188" s="7"/>
      <c r="GA188" s="7"/>
      <c r="GB188" s="7"/>
      <c r="GC188" s="7"/>
      <c r="GD188" s="7"/>
      <c r="GE188" s="7"/>
      <c r="GF188" s="7"/>
      <c r="GG188" s="7"/>
      <c r="GH188" s="7"/>
      <c r="GI188" s="7"/>
      <c r="GJ188" s="7"/>
      <c r="GK188" s="7"/>
      <c r="GL188" s="7"/>
      <c r="GM188" s="7"/>
      <c r="GN188" s="7"/>
      <c r="GO188" s="7"/>
      <c r="GP188" s="7"/>
      <c r="GQ188" s="7"/>
      <c r="GR188" s="7"/>
      <c r="GS188" s="7"/>
      <c r="GT188" s="7"/>
      <c r="GU188" s="7"/>
      <c r="GV188" s="7"/>
      <c r="GW188" s="7"/>
      <c r="GX188" s="7"/>
      <c r="GY188" s="7"/>
      <c r="GZ188" s="7"/>
      <c r="HA188" s="7"/>
      <c r="HB188" s="7"/>
      <c r="HC188" s="7"/>
      <c r="HD188" s="7"/>
      <c r="HE188" s="7"/>
      <c r="HF188" s="7"/>
      <c r="HG188" s="7"/>
      <c r="HH188" s="7"/>
      <c r="HI188" s="7"/>
      <c r="HJ188" s="7"/>
      <c r="HK188" s="7"/>
      <c r="HL188" s="7"/>
      <c r="HM188" s="7"/>
      <c r="HN188" s="7"/>
      <c r="HO188" s="7"/>
      <c r="HP188" s="7"/>
      <c r="HQ188" s="7"/>
    </row>
    <row r="189" spans="1:225" s="82" customFormat="1" ht="11.25" customHeight="1" x14ac:dyDescent="0.25">
      <c r="A189" s="18"/>
      <c r="B189" s="25" t="s">
        <v>27</v>
      </c>
      <c r="C189" s="26"/>
      <c r="D189" s="19"/>
      <c r="E189" s="19"/>
      <c r="F189" s="19"/>
      <c r="G189" s="20"/>
      <c r="H189" s="20"/>
      <c r="I189" s="20"/>
      <c r="J189" s="20"/>
      <c r="K189" s="21"/>
      <c r="L189" s="21"/>
      <c r="M189" s="21"/>
      <c r="N189" s="21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  <c r="CS189" s="7"/>
      <c r="CT189" s="7"/>
      <c r="CU189" s="7"/>
      <c r="CV189" s="7"/>
      <c r="CW189" s="7"/>
      <c r="CX189" s="7"/>
      <c r="CY189" s="7"/>
      <c r="CZ189" s="7"/>
      <c r="DA189" s="7"/>
      <c r="DB189" s="7"/>
      <c r="DC189" s="7"/>
      <c r="DD189" s="7"/>
      <c r="DE189" s="7"/>
      <c r="DF189" s="7"/>
      <c r="DG189" s="7"/>
      <c r="DH189" s="7"/>
      <c r="DI189" s="7"/>
      <c r="DJ189" s="7"/>
      <c r="DK189" s="7"/>
      <c r="DL189" s="7"/>
      <c r="DM189" s="7"/>
      <c r="DN189" s="7"/>
      <c r="DO189" s="7"/>
      <c r="DP189" s="7"/>
      <c r="DQ189" s="7"/>
      <c r="DR189" s="7"/>
      <c r="DS189" s="7"/>
      <c r="DT189" s="7"/>
      <c r="DU189" s="7"/>
      <c r="DV189" s="7"/>
      <c r="DW189" s="7"/>
      <c r="DX189" s="7"/>
      <c r="DY189" s="7"/>
      <c r="DZ189" s="7"/>
      <c r="EA189" s="7"/>
      <c r="EB189" s="7"/>
      <c r="EC189" s="7"/>
      <c r="ED189" s="7"/>
      <c r="EE189" s="7"/>
      <c r="EF189" s="7"/>
      <c r="EG189" s="7"/>
      <c r="EH189" s="7"/>
      <c r="EI189" s="7"/>
      <c r="EJ189" s="7"/>
      <c r="EK189" s="7"/>
      <c r="EL189" s="7"/>
      <c r="EM189" s="7"/>
      <c r="EN189" s="7"/>
      <c r="EO189" s="7"/>
      <c r="EP189" s="7"/>
      <c r="EQ189" s="7"/>
      <c r="ER189" s="7"/>
      <c r="ES189" s="7"/>
      <c r="ET189" s="7"/>
      <c r="EU189" s="7"/>
      <c r="EV189" s="7"/>
      <c r="EW189" s="7"/>
      <c r="EX189" s="7"/>
      <c r="EY189" s="7"/>
      <c r="EZ189" s="7"/>
      <c r="FA189" s="7"/>
      <c r="FB189" s="7"/>
      <c r="FC189" s="7"/>
      <c r="FD189" s="7"/>
      <c r="FE189" s="7"/>
      <c r="FF189" s="7"/>
      <c r="FG189" s="7"/>
      <c r="FH189" s="7"/>
      <c r="FI189" s="7"/>
      <c r="FJ189" s="7"/>
      <c r="FK189" s="7"/>
      <c r="FL189" s="7"/>
      <c r="FM189" s="7"/>
      <c r="FN189" s="7"/>
      <c r="FO189" s="7"/>
      <c r="FP189" s="7"/>
      <c r="FQ189" s="7"/>
      <c r="FR189" s="7"/>
      <c r="FS189" s="7"/>
      <c r="FT189" s="7"/>
      <c r="FU189" s="7"/>
      <c r="FV189" s="7"/>
      <c r="FW189" s="7"/>
      <c r="FX189" s="7"/>
      <c r="FY189" s="7"/>
      <c r="FZ189" s="7"/>
      <c r="GA189" s="7"/>
      <c r="GB189" s="7"/>
      <c r="GC189" s="7"/>
      <c r="GD189" s="7"/>
      <c r="GE189" s="7"/>
      <c r="GF189" s="7"/>
      <c r="GG189" s="7"/>
      <c r="GH189" s="7"/>
      <c r="GI189" s="7"/>
      <c r="GJ189" s="7"/>
      <c r="GK189" s="7"/>
      <c r="GL189" s="7"/>
      <c r="GM189" s="7"/>
      <c r="GN189" s="7"/>
      <c r="GO189" s="7"/>
      <c r="GP189" s="7"/>
      <c r="GQ189" s="7"/>
      <c r="GR189" s="7"/>
      <c r="GS189" s="7"/>
      <c r="GT189" s="7"/>
      <c r="GU189" s="7"/>
      <c r="GV189" s="7"/>
      <c r="GW189" s="7"/>
      <c r="GX189" s="7"/>
      <c r="GY189" s="7"/>
      <c r="GZ189" s="7"/>
      <c r="HA189" s="7"/>
      <c r="HB189" s="7"/>
      <c r="HC189" s="7"/>
      <c r="HD189" s="7"/>
      <c r="HE189" s="7"/>
      <c r="HF189" s="7"/>
      <c r="HG189" s="7"/>
      <c r="HH189" s="7"/>
      <c r="HI189" s="7"/>
      <c r="HJ189" s="7"/>
      <c r="HK189" s="7"/>
      <c r="HL189" s="7"/>
      <c r="HM189" s="7"/>
      <c r="HN189" s="7"/>
      <c r="HO189" s="7"/>
      <c r="HP189" s="7"/>
      <c r="HQ189" s="7"/>
    </row>
    <row r="190" spans="1:225" s="82" customFormat="1" ht="25.5" x14ac:dyDescent="0.25">
      <c r="A190" s="18">
        <v>101</v>
      </c>
      <c r="B190" s="16" t="s">
        <v>108</v>
      </c>
      <c r="C190" s="26" t="s">
        <v>51</v>
      </c>
      <c r="D190" s="19">
        <v>4.5999999999999996</v>
      </c>
      <c r="E190" s="19">
        <v>5.7</v>
      </c>
      <c r="F190" s="19">
        <v>17.2</v>
      </c>
      <c r="G190" s="20">
        <v>139</v>
      </c>
      <c r="H190" s="20">
        <v>16</v>
      </c>
      <c r="I190" s="20">
        <v>22</v>
      </c>
      <c r="J190" s="20">
        <v>71</v>
      </c>
      <c r="K190" s="19">
        <v>0.9</v>
      </c>
      <c r="L190" s="19">
        <v>0.3</v>
      </c>
      <c r="M190" s="19">
        <v>8.5</v>
      </c>
      <c r="N190" s="21">
        <v>0</v>
      </c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  <c r="CS190" s="7"/>
      <c r="CT190" s="7"/>
      <c r="CU190" s="7"/>
      <c r="CV190" s="7"/>
      <c r="CW190" s="7"/>
      <c r="CX190" s="7"/>
      <c r="CY190" s="7"/>
      <c r="CZ190" s="7"/>
      <c r="DA190" s="7"/>
      <c r="DB190" s="7"/>
      <c r="DC190" s="7"/>
      <c r="DD190" s="7"/>
      <c r="DE190" s="7"/>
      <c r="DF190" s="7"/>
      <c r="DG190" s="7"/>
      <c r="DH190" s="7"/>
      <c r="DI190" s="7"/>
      <c r="DJ190" s="7"/>
      <c r="DK190" s="7"/>
      <c r="DL190" s="7"/>
      <c r="DM190" s="7"/>
      <c r="DN190" s="7"/>
      <c r="DO190" s="7"/>
      <c r="DP190" s="7"/>
      <c r="DQ190" s="7"/>
      <c r="DR190" s="7"/>
      <c r="DS190" s="7"/>
      <c r="DT190" s="7"/>
      <c r="DU190" s="7"/>
      <c r="DV190" s="7"/>
      <c r="DW190" s="7"/>
      <c r="DX190" s="7"/>
      <c r="DY190" s="7"/>
      <c r="DZ190" s="7"/>
      <c r="EA190" s="7"/>
      <c r="EB190" s="7"/>
      <c r="EC190" s="7"/>
      <c r="ED190" s="7"/>
      <c r="EE190" s="7"/>
      <c r="EF190" s="7"/>
      <c r="EG190" s="7"/>
      <c r="EH190" s="7"/>
      <c r="EI190" s="7"/>
      <c r="EJ190" s="7"/>
      <c r="EK190" s="7"/>
      <c r="EL190" s="7"/>
      <c r="EM190" s="7"/>
      <c r="EN190" s="7"/>
      <c r="EO190" s="7"/>
      <c r="EP190" s="7"/>
      <c r="EQ190" s="7"/>
      <c r="ER190" s="7"/>
      <c r="ES190" s="7"/>
      <c r="ET190" s="7"/>
      <c r="EU190" s="7"/>
      <c r="EV190" s="7"/>
      <c r="EW190" s="7"/>
      <c r="EX190" s="7"/>
      <c r="EY190" s="7"/>
      <c r="EZ190" s="7"/>
      <c r="FA190" s="7"/>
      <c r="FB190" s="7"/>
      <c r="FC190" s="7"/>
      <c r="FD190" s="7"/>
      <c r="FE190" s="7"/>
      <c r="FF190" s="7"/>
      <c r="FG190" s="7"/>
      <c r="FH190" s="7"/>
      <c r="FI190" s="7"/>
      <c r="FJ190" s="7"/>
      <c r="FK190" s="7"/>
      <c r="FL190" s="7"/>
      <c r="FM190" s="7"/>
      <c r="FN190" s="7"/>
      <c r="FO190" s="7"/>
      <c r="FP190" s="7"/>
      <c r="FQ190" s="7"/>
      <c r="FR190" s="7"/>
      <c r="FS190" s="7"/>
      <c r="FT190" s="7"/>
      <c r="FU190" s="7"/>
      <c r="FV190" s="7"/>
      <c r="FW190" s="7"/>
      <c r="FX190" s="7"/>
      <c r="FY190" s="7"/>
      <c r="FZ190" s="7"/>
      <c r="GA190" s="7"/>
      <c r="GB190" s="7"/>
      <c r="GC190" s="7"/>
      <c r="GD190" s="7"/>
      <c r="GE190" s="7"/>
      <c r="GF190" s="7"/>
      <c r="GG190" s="7"/>
      <c r="GH190" s="7"/>
      <c r="GI190" s="7"/>
      <c r="GJ190" s="7"/>
      <c r="GK190" s="7"/>
      <c r="GL190" s="7"/>
      <c r="GM190" s="7"/>
      <c r="GN190" s="7"/>
      <c r="GO190" s="7"/>
      <c r="GP190" s="7"/>
      <c r="GQ190" s="7"/>
      <c r="GR190" s="7"/>
      <c r="GS190" s="7"/>
      <c r="GT190" s="7"/>
      <c r="GU190" s="7"/>
      <c r="GV190" s="7"/>
      <c r="GW190" s="7"/>
      <c r="GX190" s="7"/>
      <c r="GY190" s="7"/>
      <c r="GZ190" s="7"/>
      <c r="HA190" s="7"/>
      <c r="HB190" s="7"/>
      <c r="HC190" s="7"/>
      <c r="HD190" s="7"/>
      <c r="HE190" s="7"/>
      <c r="HF190" s="7"/>
      <c r="HG190" s="7"/>
      <c r="HH190" s="7"/>
      <c r="HI190" s="7"/>
      <c r="HJ190" s="7"/>
      <c r="HK190" s="7"/>
      <c r="HL190" s="7"/>
      <c r="HM190" s="7"/>
      <c r="HN190" s="7"/>
      <c r="HO190" s="7"/>
      <c r="HP190" s="7"/>
      <c r="HQ190" s="7"/>
    </row>
    <row r="191" spans="1:225" s="82" customFormat="1" ht="11.25" customHeight="1" x14ac:dyDescent="0.25">
      <c r="A191" s="24">
        <v>278</v>
      </c>
      <c r="B191" s="41" t="s">
        <v>110</v>
      </c>
      <c r="C191" s="29" t="s">
        <v>42</v>
      </c>
      <c r="D191" s="30">
        <v>13.8</v>
      </c>
      <c r="E191" s="30">
        <v>16.600000000000001</v>
      </c>
      <c r="F191" s="30">
        <v>15</v>
      </c>
      <c r="G191" s="31">
        <v>264</v>
      </c>
      <c r="H191" s="31">
        <v>31</v>
      </c>
      <c r="I191" s="31">
        <v>13</v>
      </c>
      <c r="J191" s="31">
        <v>72</v>
      </c>
      <c r="K191" s="27">
        <v>0.1</v>
      </c>
      <c r="L191" s="27">
        <v>0.17</v>
      </c>
      <c r="M191" s="27">
        <v>0.26</v>
      </c>
      <c r="N191" s="27">
        <v>0.04</v>
      </c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  <c r="CS191" s="7"/>
      <c r="CT191" s="7"/>
      <c r="CU191" s="7"/>
      <c r="CV191" s="7"/>
      <c r="CW191" s="7"/>
      <c r="CX191" s="7"/>
      <c r="CY191" s="7"/>
      <c r="CZ191" s="7"/>
      <c r="DA191" s="7"/>
      <c r="DB191" s="7"/>
      <c r="DC191" s="7"/>
      <c r="DD191" s="7"/>
      <c r="DE191" s="7"/>
      <c r="DF191" s="7"/>
      <c r="DG191" s="7"/>
      <c r="DH191" s="7"/>
      <c r="DI191" s="7"/>
      <c r="DJ191" s="7"/>
      <c r="DK191" s="7"/>
      <c r="DL191" s="7"/>
      <c r="DM191" s="7"/>
      <c r="DN191" s="7"/>
      <c r="DO191" s="7"/>
      <c r="DP191" s="7"/>
      <c r="DQ191" s="7"/>
      <c r="DR191" s="7"/>
      <c r="DS191" s="7"/>
      <c r="DT191" s="7"/>
      <c r="DU191" s="7"/>
      <c r="DV191" s="7"/>
      <c r="DW191" s="7"/>
      <c r="DX191" s="7"/>
      <c r="DY191" s="7"/>
      <c r="DZ191" s="7"/>
      <c r="EA191" s="7"/>
      <c r="EB191" s="7"/>
      <c r="EC191" s="7"/>
      <c r="ED191" s="7"/>
      <c r="EE191" s="7"/>
      <c r="EF191" s="7"/>
      <c r="EG191" s="7"/>
      <c r="EH191" s="7"/>
      <c r="EI191" s="7"/>
      <c r="EJ191" s="7"/>
      <c r="EK191" s="7"/>
      <c r="EL191" s="7"/>
      <c r="EM191" s="7"/>
      <c r="EN191" s="7"/>
      <c r="EO191" s="7"/>
      <c r="EP191" s="7"/>
      <c r="EQ191" s="7"/>
      <c r="ER191" s="7"/>
      <c r="ES191" s="7"/>
      <c r="ET191" s="7"/>
      <c r="EU191" s="7"/>
      <c r="EV191" s="7"/>
      <c r="EW191" s="7"/>
      <c r="EX191" s="7"/>
      <c r="EY191" s="7"/>
      <c r="EZ191" s="7"/>
      <c r="FA191" s="7"/>
      <c r="FB191" s="7"/>
      <c r="FC191" s="7"/>
      <c r="FD191" s="7"/>
      <c r="FE191" s="7"/>
      <c r="FF191" s="7"/>
      <c r="FG191" s="7"/>
      <c r="FH191" s="7"/>
      <c r="FI191" s="7"/>
      <c r="FJ191" s="7"/>
      <c r="FK191" s="7"/>
      <c r="FL191" s="7"/>
      <c r="FM191" s="7"/>
      <c r="FN191" s="7"/>
      <c r="FO191" s="7"/>
      <c r="FP191" s="7"/>
      <c r="FQ191" s="7"/>
      <c r="FR191" s="7"/>
      <c r="FS191" s="7"/>
      <c r="FT191" s="7"/>
      <c r="FU191" s="7"/>
      <c r="FV191" s="7"/>
      <c r="FW191" s="7"/>
      <c r="FX191" s="7"/>
      <c r="FY191" s="7"/>
      <c r="FZ191" s="7"/>
      <c r="GA191" s="7"/>
      <c r="GB191" s="7"/>
      <c r="GC191" s="7"/>
      <c r="GD191" s="7"/>
      <c r="GE191" s="7"/>
      <c r="GF191" s="7"/>
      <c r="GG191" s="7"/>
      <c r="GH191" s="7"/>
      <c r="GI191" s="7"/>
      <c r="GJ191" s="7"/>
      <c r="GK191" s="7"/>
      <c r="GL191" s="7"/>
      <c r="GM191" s="7"/>
      <c r="GN191" s="7"/>
      <c r="GO191" s="7"/>
      <c r="GP191" s="7"/>
      <c r="GQ191" s="7"/>
      <c r="GR191" s="7"/>
      <c r="GS191" s="7"/>
      <c r="GT191" s="7"/>
      <c r="GU191" s="7"/>
      <c r="GV191" s="7"/>
      <c r="GW191" s="7"/>
      <c r="GX191" s="7"/>
      <c r="GY191" s="7"/>
      <c r="GZ191" s="7"/>
      <c r="HA191" s="7"/>
      <c r="HB191" s="7"/>
      <c r="HC191" s="7"/>
      <c r="HD191" s="7"/>
      <c r="HE191" s="7"/>
      <c r="HF191" s="7"/>
      <c r="HG191" s="7"/>
      <c r="HH191" s="7"/>
      <c r="HI191" s="7"/>
      <c r="HJ191" s="7"/>
      <c r="HK191" s="7"/>
      <c r="HL191" s="7"/>
      <c r="HM191" s="7"/>
      <c r="HN191" s="7"/>
      <c r="HO191" s="7"/>
      <c r="HP191" s="7"/>
      <c r="HQ191" s="7"/>
    </row>
    <row r="192" spans="1:225" s="82" customFormat="1" ht="11.25" customHeight="1" x14ac:dyDescent="0.25">
      <c r="A192" s="24">
        <v>309</v>
      </c>
      <c r="B192" s="41" t="s">
        <v>47</v>
      </c>
      <c r="C192" s="29" t="s">
        <v>33</v>
      </c>
      <c r="D192" s="30">
        <v>6.5</v>
      </c>
      <c r="E192" s="30">
        <v>5.7</v>
      </c>
      <c r="F192" s="30">
        <v>33.5</v>
      </c>
      <c r="G192" s="31">
        <v>212</v>
      </c>
      <c r="H192" s="31">
        <v>8</v>
      </c>
      <c r="I192" s="31">
        <v>9</v>
      </c>
      <c r="J192" s="31">
        <v>42</v>
      </c>
      <c r="K192" s="27">
        <v>0.91</v>
      </c>
      <c r="L192" s="27">
        <v>7.0000000000000007E-2</v>
      </c>
      <c r="M192" s="27">
        <v>0</v>
      </c>
      <c r="N192" s="27">
        <v>0.03</v>
      </c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  <c r="DH192" s="7"/>
      <c r="DI192" s="7"/>
      <c r="DJ192" s="7"/>
      <c r="DK192" s="7"/>
      <c r="DL192" s="7"/>
      <c r="DM192" s="7"/>
      <c r="DN192" s="7"/>
      <c r="DO192" s="7"/>
      <c r="DP192" s="7"/>
      <c r="DQ192" s="7"/>
      <c r="DR192" s="7"/>
      <c r="DS192" s="7"/>
      <c r="DT192" s="7"/>
      <c r="DU192" s="7"/>
      <c r="DV192" s="7"/>
      <c r="DW192" s="7"/>
      <c r="DX192" s="7"/>
      <c r="DY192" s="7"/>
      <c r="DZ192" s="7"/>
      <c r="EA192" s="7"/>
      <c r="EB192" s="7"/>
      <c r="EC192" s="7"/>
      <c r="ED192" s="7"/>
      <c r="EE192" s="7"/>
      <c r="EF192" s="7"/>
      <c r="EG192" s="7"/>
      <c r="EH192" s="7"/>
      <c r="EI192" s="7"/>
      <c r="EJ192" s="7"/>
      <c r="EK192" s="7"/>
      <c r="EL192" s="7"/>
      <c r="EM192" s="7"/>
      <c r="EN192" s="7"/>
      <c r="EO192" s="7"/>
      <c r="EP192" s="7"/>
      <c r="EQ192" s="7"/>
      <c r="ER192" s="7"/>
      <c r="ES192" s="7"/>
      <c r="ET192" s="7"/>
      <c r="EU192" s="7"/>
      <c r="EV192" s="7"/>
      <c r="EW192" s="7"/>
      <c r="EX192" s="7"/>
      <c r="EY192" s="7"/>
      <c r="EZ192" s="7"/>
      <c r="FA192" s="7"/>
      <c r="FB192" s="7"/>
      <c r="FC192" s="7"/>
      <c r="FD192" s="7"/>
      <c r="FE192" s="7"/>
      <c r="FF192" s="7"/>
      <c r="FG192" s="7"/>
      <c r="FH192" s="7"/>
      <c r="FI192" s="7"/>
      <c r="FJ192" s="7"/>
      <c r="FK192" s="7"/>
      <c r="FL192" s="7"/>
      <c r="FM192" s="7"/>
      <c r="FN192" s="7"/>
      <c r="FO192" s="7"/>
      <c r="FP192" s="7"/>
      <c r="FQ192" s="7"/>
      <c r="FR192" s="7"/>
      <c r="FS192" s="7"/>
      <c r="FT192" s="7"/>
      <c r="FU192" s="7"/>
      <c r="FV192" s="7"/>
      <c r="FW192" s="7"/>
      <c r="FX192" s="7"/>
      <c r="FY192" s="7"/>
      <c r="FZ192" s="7"/>
      <c r="GA192" s="7"/>
      <c r="GB192" s="7"/>
      <c r="GC192" s="7"/>
      <c r="GD192" s="7"/>
      <c r="GE192" s="7"/>
      <c r="GF192" s="7"/>
      <c r="GG192" s="7"/>
      <c r="GH192" s="7"/>
      <c r="GI192" s="7"/>
      <c r="GJ192" s="7"/>
      <c r="GK192" s="7"/>
      <c r="GL192" s="7"/>
      <c r="GM192" s="7"/>
      <c r="GN192" s="7"/>
      <c r="GO192" s="7"/>
      <c r="GP192" s="7"/>
      <c r="GQ192" s="7"/>
      <c r="GR192" s="7"/>
      <c r="GS192" s="7"/>
      <c r="GT192" s="7"/>
      <c r="GU192" s="7"/>
      <c r="GV192" s="7"/>
      <c r="GW192" s="7"/>
      <c r="GX192" s="7"/>
      <c r="GY192" s="7"/>
      <c r="GZ192" s="7"/>
      <c r="HA192" s="7"/>
      <c r="HB192" s="7"/>
      <c r="HC192" s="7"/>
      <c r="HD192" s="7"/>
      <c r="HE192" s="7"/>
      <c r="HF192" s="7"/>
      <c r="HG192" s="7"/>
      <c r="HH192" s="7"/>
      <c r="HI192" s="7"/>
      <c r="HJ192" s="7"/>
      <c r="HK192" s="7"/>
      <c r="HL192" s="7"/>
      <c r="HM192" s="7"/>
      <c r="HN192" s="7"/>
      <c r="HO192" s="7"/>
      <c r="HP192" s="7"/>
      <c r="HQ192" s="7"/>
    </row>
    <row r="193" spans="1:254" s="82" customFormat="1" ht="11.25" customHeight="1" x14ac:dyDescent="0.25">
      <c r="A193" s="24">
        <v>388</v>
      </c>
      <c r="B193" s="45" t="s">
        <v>112</v>
      </c>
      <c r="C193" s="29" t="s">
        <v>34</v>
      </c>
      <c r="D193" s="30">
        <v>0.7</v>
      </c>
      <c r="E193" s="30">
        <v>0.30000000000000004</v>
      </c>
      <c r="F193" s="30">
        <v>24.6</v>
      </c>
      <c r="G193" s="31">
        <v>104</v>
      </c>
      <c r="H193" s="31">
        <v>10</v>
      </c>
      <c r="I193" s="31">
        <v>3</v>
      </c>
      <c r="J193" s="31">
        <v>3</v>
      </c>
      <c r="K193" s="27">
        <v>0.65</v>
      </c>
      <c r="L193" s="27">
        <v>0.01</v>
      </c>
      <c r="M193" s="27">
        <v>20</v>
      </c>
      <c r="N193" s="27">
        <v>0</v>
      </c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  <c r="DH193" s="7"/>
      <c r="DI193" s="7"/>
      <c r="DJ193" s="7"/>
      <c r="DK193" s="7"/>
      <c r="DL193" s="7"/>
      <c r="DM193" s="7"/>
      <c r="DN193" s="7"/>
      <c r="DO193" s="7"/>
      <c r="DP193" s="7"/>
      <c r="DQ193" s="7"/>
      <c r="DR193" s="7"/>
      <c r="DS193" s="7"/>
      <c r="DT193" s="7"/>
      <c r="DU193" s="7"/>
      <c r="DV193" s="7"/>
      <c r="DW193" s="7"/>
      <c r="DX193" s="7"/>
      <c r="DY193" s="7"/>
      <c r="DZ193" s="7"/>
      <c r="EA193" s="7"/>
      <c r="EB193" s="7"/>
      <c r="EC193" s="7"/>
      <c r="ED193" s="7"/>
      <c r="EE193" s="7"/>
      <c r="EF193" s="7"/>
      <c r="EG193" s="7"/>
      <c r="EH193" s="7"/>
      <c r="EI193" s="7"/>
      <c r="EJ193" s="7"/>
      <c r="EK193" s="7"/>
      <c r="EL193" s="7"/>
      <c r="EM193" s="7"/>
      <c r="EN193" s="7"/>
      <c r="EO193" s="7"/>
      <c r="EP193" s="7"/>
      <c r="EQ193" s="7"/>
      <c r="ER193" s="7"/>
      <c r="ES193" s="7"/>
      <c r="ET193" s="7"/>
      <c r="EU193" s="7"/>
      <c r="EV193" s="7"/>
      <c r="EW193" s="7"/>
      <c r="EX193" s="7"/>
      <c r="EY193" s="7"/>
      <c r="EZ193" s="7"/>
      <c r="FA193" s="7"/>
      <c r="FB193" s="7"/>
      <c r="FC193" s="7"/>
      <c r="FD193" s="7"/>
      <c r="FE193" s="7"/>
      <c r="FF193" s="7"/>
      <c r="FG193" s="7"/>
      <c r="FH193" s="7"/>
      <c r="FI193" s="7"/>
      <c r="FJ193" s="7"/>
      <c r="FK193" s="7"/>
      <c r="FL193" s="7"/>
      <c r="FM193" s="7"/>
      <c r="FN193" s="7"/>
      <c r="FO193" s="7"/>
      <c r="FP193" s="7"/>
      <c r="FQ193" s="7"/>
      <c r="FR193" s="7"/>
      <c r="FS193" s="7"/>
      <c r="FT193" s="7"/>
      <c r="FU193" s="7"/>
      <c r="FV193" s="7"/>
      <c r="FW193" s="7"/>
      <c r="FX193" s="7"/>
      <c r="FY193" s="7"/>
      <c r="FZ193" s="7"/>
      <c r="GA193" s="7"/>
      <c r="GB193" s="7"/>
      <c r="GC193" s="7"/>
      <c r="GD193" s="7"/>
      <c r="GE193" s="7"/>
      <c r="GF193" s="7"/>
      <c r="GG193" s="7"/>
      <c r="GH193" s="7"/>
      <c r="GI193" s="7"/>
      <c r="GJ193" s="7"/>
      <c r="GK193" s="7"/>
      <c r="GL193" s="7"/>
      <c r="GM193" s="7"/>
      <c r="GN193" s="7"/>
      <c r="GO193" s="7"/>
      <c r="GP193" s="7"/>
      <c r="GQ193" s="7"/>
      <c r="GR193" s="7"/>
      <c r="GS193" s="7"/>
      <c r="GT193" s="7"/>
      <c r="GU193" s="7"/>
      <c r="GV193" s="7"/>
      <c r="GW193" s="7"/>
      <c r="GX193" s="7"/>
      <c r="GY193" s="7"/>
      <c r="GZ193" s="7"/>
      <c r="HA193" s="7"/>
      <c r="HB193" s="7"/>
      <c r="HC193" s="7"/>
      <c r="HD193" s="7"/>
      <c r="HE193" s="7"/>
      <c r="HF193" s="7"/>
      <c r="HG193" s="7"/>
      <c r="HH193" s="7"/>
      <c r="HI193" s="7"/>
      <c r="HJ193" s="7"/>
      <c r="HK193" s="7"/>
      <c r="HL193" s="7"/>
      <c r="HM193" s="7"/>
      <c r="HN193" s="7"/>
      <c r="HO193" s="7"/>
      <c r="HP193" s="7"/>
      <c r="HQ193" s="7"/>
    </row>
    <row r="194" spans="1:254" s="82" customFormat="1" ht="25.5" x14ac:dyDescent="0.25">
      <c r="A194" s="18"/>
      <c r="B194" s="32" t="s">
        <v>73</v>
      </c>
      <c r="C194" s="26" t="s">
        <v>109</v>
      </c>
      <c r="D194" s="19">
        <v>2.84</v>
      </c>
      <c r="E194" s="19">
        <v>0.74</v>
      </c>
      <c r="F194" s="19">
        <v>18.64</v>
      </c>
      <c r="G194" s="20">
        <v>90.4</v>
      </c>
      <c r="H194" s="20">
        <v>14.4</v>
      </c>
      <c r="I194" s="20">
        <v>0</v>
      </c>
      <c r="J194" s="20">
        <v>0</v>
      </c>
      <c r="K194" s="21">
        <v>0.78400000000000003</v>
      </c>
      <c r="L194" s="21">
        <v>7.1999999999999995E-2</v>
      </c>
      <c r="M194" s="21">
        <v>0</v>
      </c>
      <c r="N194" s="21">
        <v>0</v>
      </c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  <c r="CV194" s="7"/>
      <c r="CW194" s="7"/>
      <c r="CX194" s="7"/>
      <c r="CY194" s="7"/>
      <c r="CZ194" s="7"/>
      <c r="DA194" s="7"/>
      <c r="DB194" s="7"/>
      <c r="DC194" s="7"/>
      <c r="DD194" s="7"/>
      <c r="DE194" s="7"/>
      <c r="DF194" s="7"/>
      <c r="DG194" s="7"/>
      <c r="DH194" s="7"/>
      <c r="DI194" s="7"/>
      <c r="DJ194" s="7"/>
      <c r="DK194" s="7"/>
      <c r="DL194" s="7"/>
      <c r="DM194" s="7"/>
      <c r="DN194" s="7"/>
      <c r="DO194" s="7"/>
      <c r="DP194" s="7"/>
      <c r="DQ194" s="7"/>
      <c r="DR194" s="7"/>
      <c r="DS194" s="7"/>
      <c r="DT194" s="7"/>
      <c r="DU194" s="7"/>
      <c r="DV194" s="7"/>
      <c r="DW194" s="7"/>
      <c r="DX194" s="7"/>
      <c r="DY194" s="7"/>
      <c r="DZ194" s="7"/>
      <c r="EA194" s="7"/>
      <c r="EB194" s="7"/>
      <c r="EC194" s="7"/>
      <c r="ED194" s="7"/>
      <c r="EE194" s="7"/>
      <c r="EF194" s="7"/>
      <c r="EG194" s="7"/>
      <c r="EH194" s="7"/>
      <c r="EI194" s="7"/>
      <c r="EJ194" s="7"/>
      <c r="EK194" s="7"/>
      <c r="EL194" s="7"/>
      <c r="EM194" s="7"/>
      <c r="EN194" s="7"/>
      <c r="EO194" s="7"/>
      <c r="EP194" s="7"/>
      <c r="EQ194" s="7"/>
      <c r="ER194" s="7"/>
      <c r="ES194" s="7"/>
      <c r="ET194" s="7"/>
      <c r="EU194" s="7"/>
      <c r="EV194" s="7"/>
      <c r="EW194" s="7"/>
      <c r="EX194" s="7"/>
      <c r="EY194" s="7"/>
      <c r="EZ194" s="7"/>
      <c r="FA194" s="7"/>
      <c r="FB194" s="7"/>
      <c r="FC194" s="7"/>
      <c r="FD194" s="7"/>
      <c r="FE194" s="7"/>
      <c r="FF194" s="7"/>
      <c r="FG194" s="7"/>
      <c r="FH194" s="7"/>
      <c r="FI194" s="7"/>
      <c r="FJ194" s="7"/>
      <c r="FK194" s="7"/>
      <c r="FL194" s="7"/>
      <c r="FM194" s="7"/>
      <c r="FN194" s="7"/>
      <c r="FO194" s="7"/>
      <c r="FP194" s="7"/>
      <c r="FQ194" s="7"/>
      <c r="FR194" s="7"/>
      <c r="FS194" s="7"/>
      <c r="FT194" s="7"/>
      <c r="FU194" s="7"/>
      <c r="FV194" s="7"/>
      <c r="FW194" s="7"/>
      <c r="FX194" s="7"/>
      <c r="FY194" s="7"/>
      <c r="FZ194" s="7"/>
      <c r="GA194" s="7"/>
      <c r="GB194" s="7"/>
      <c r="GC194" s="7"/>
      <c r="GD194" s="7"/>
      <c r="GE194" s="7"/>
      <c r="GF194" s="7"/>
      <c r="GG194" s="7"/>
      <c r="GH194" s="7"/>
      <c r="GI194" s="7"/>
      <c r="GJ194" s="7"/>
      <c r="GK194" s="7"/>
      <c r="GL194" s="7"/>
      <c r="GM194" s="7"/>
      <c r="GN194" s="7"/>
      <c r="GO194" s="7"/>
      <c r="GP194" s="7"/>
      <c r="GQ194" s="7"/>
      <c r="GR194" s="7"/>
      <c r="GS194" s="7"/>
      <c r="GT194" s="7"/>
      <c r="GU194" s="7"/>
      <c r="GV194" s="7"/>
      <c r="GW194" s="7"/>
      <c r="GX194" s="7"/>
      <c r="GY194" s="7"/>
      <c r="GZ194" s="7"/>
      <c r="HA194" s="7"/>
      <c r="HB194" s="7"/>
      <c r="HC194" s="7"/>
      <c r="HD194" s="7"/>
      <c r="HE194" s="7"/>
      <c r="HF194" s="7"/>
      <c r="HG194" s="7"/>
      <c r="HH194" s="7"/>
      <c r="HI194" s="7"/>
      <c r="HJ194" s="7"/>
      <c r="HK194" s="7"/>
      <c r="HL194" s="7"/>
      <c r="HM194" s="7"/>
      <c r="HN194" s="7"/>
      <c r="HO194" s="7"/>
      <c r="HP194" s="7"/>
      <c r="HQ194" s="7"/>
    </row>
    <row r="195" spans="1:254" s="82" customFormat="1" ht="11.25" customHeight="1" x14ac:dyDescent="0.25">
      <c r="A195" s="18"/>
      <c r="B195" s="43" t="s">
        <v>26</v>
      </c>
      <c r="C195" s="35"/>
      <c r="D195" s="36">
        <f t="shared" ref="D195:N195" si="37">SUM(D190:D194)</f>
        <v>28.439999999999998</v>
      </c>
      <c r="E195" s="36">
        <f t="shared" si="37"/>
        <v>29.04</v>
      </c>
      <c r="F195" s="36">
        <f t="shared" si="37"/>
        <v>108.94000000000001</v>
      </c>
      <c r="G195" s="37">
        <f t="shared" si="37"/>
        <v>809.4</v>
      </c>
      <c r="H195" s="37">
        <f t="shared" si="37"/>
        <v>79.400000000000006</v>
      </c>
      <c r="I195" s="37">
        <f t="shared" si="37"/>
        <v>47</v>
      </c>
      <c r="J195" s="37">
        <f t="shared" si="37"/>
        <v>188</v>
      </c>
      <c r="K195" s="36">
        <f t="shared" si="37"/>
        <v>3.3440000000000003</v>
      </c>
      <c r="L195" s="36">
        <f t="shared" si="37"/>
        <v>0.622</v>
      </c>
      <c r="M195" s="36">
        <f t="shared" si="37"/>
        <v>28.759999999999998</v>
      </c>
      <c r="N195" s="36">
        <f t="shared" si="37"/>
        <v>7.0000000000000007E-2</v>
      </c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  <c r="CS195" s="7"/>
      <c r="CT195" s="7"/>
      <c r="CU195" s="7"/>
      <c r="CV195" s="7"/>
      <c r="CW195" s="7"/>
      <c r="CX195" s="7"/>
      <c r="CY195" s="7"/>
      <c r="CZ195" s="7"/>
      <c r="DA195" s="7"/>
      <c r="DB195" s="7"/>
      <c r="DC195" s="7"/>
      <c r="DD195" s="7"/>
      <c r="DE195" s="7"/>
      <c r="DF195" s="7"/>
      <c r="DG195" s="7"/>
      <c r="DH195" s="7"/>
      <c r="DI195" s="7"/>
      <c r="DJ195" s="7"/>
      <c r="DK195" s="7"/>
      <c r="DL195" s="7"/>
      <c r="DM195" s="7"/>
      <c r="DN195" s="7"/>
      <c r="DO195" s="7"/>
      <c r="DP195" s="7"/>
      <c r="DQ195" s="7"/>
      <c r="DR195" s="7"/>
      <c r="DS195" s="7"/>
      <c r="DT195" s="7"/>
      <c r="DU195" s="7"/>
      <c r="DV195" s="7"/>
      <c r="DW195" s="7"/>
      <c r="DX195" s="7"/>
      <c r="DY195" s="7"/>
      <c r="DZ195" s="7"/>
      <c r="EA195" s="7"/>
      <c r="EB195" s="7"/>
      <c r="EC195" s="7"/>
      <c r="ED195" s="7"/>
      <c r="EE195" s="7"/>
      <c r="EF195" s="7"/>
      <c r="EG195" s="7"/>
      <c r="EH195" s="7"/>
      <c r="EI195" s="7"/>
      <c r="EJ195" s="7"/>
      <c r="EK195" s="7"/>
      <c r="EL195" s="7"/>
      <c r="EM195" s="7"/>
      <c r="EN195" s="7"/>
      <c r="EO195" s="7"/>
      <c r="EP195" s="7"/>
      <c r="EQ195" s="7"/>
      <c r="ER195" s="7"/>
      <c r="ES195" s="7"/>
      <c r="ET195" s="7"/>
      <c r="EU195" s="7"/>
      <c r="EV195" s="7"/>
      <c r="EW195" s="7"/>
      <c r="EX195" s="7"/>
      <c r="EY195" s="7"/>
      <c r="EZ195" s="7"/>
      <c r="FA195" s="7"/>
      <c r="FB195" s="7"/>
      <c r="FC195" s="7"/>
      <c r="FD195" s="7"/>
      <c r="FE195" s="7"/>
      <c r="FF195" s="7"/>
      <c r="FG195" s="7"/>
      <c r="FH195" s="7"/>
      <c r="FI195" s="7"/>
      <c r="FJ195" s="7"/>
      <c r="FK195" s="7"/>
      <c r="FL195" s="7"/>
      <c r="FM195" s="7"/>
      <c r="FN195" s="7"/>
      <c r="FO195" s="7"/>
      <c r="FP195" s="7"/>
      <c r="FQ195" s="7"/>
      <c r="FR195" s="7"/>
      <c r="FS195" s="7"/>
      <c r="FT195" s="7"/>
      <c r="FU195" s="7"/>
      <c r="FV195" s="7"/>
      <c r="FW195" s="7"/>
      <c r="FX195" s="7"/>
      <c r="FY195" s="7"/>
      <c r="FZ195" s="7"/>
      <c r="GA195" s="7"/>
      <c r="GB195" s="7"/>
      <c r="GC195" s="7"/>
      <c r="GD195" s="7"/>
      <c r="GE195" s="7"/>
      <c r="GF195" s="7"/>
      <c r="GG195" s="7"/>
      <c r="GH195" s="7"/>
      <c r="GI195" s="7"/>
      <c r="GJ195" s="7"/>
      <c r="GK195" s="7"/>
      <c r="GL195" s="7"/>
      <c r="GM195" s="7"/>
      <c r="GN195" s="7"/>
      <c r="GO195" s="7"/>
      <c r="GP195" s="7"/>
      <c r="GQ195" s="7"/>
      <c r="GR195" s="7"/>
      <c r="GS195" s="7"/>
      <c r="GT195" s="7"/>
      <c r="GU195" s="7"/>
      <c r="GV195" s="7"/>
      <c r="GW195" s="7"/>
      <c r="GX195" s="7"/>
      <c r="GY195" s="7"/>
      <c r="GZ195" s="7"/>
      <c r="HA195" s="7"/>
      <c r="HB195" s="7"/>
      <c r="HC195" s="7"/>
      <c r="HD195" s="7"/>
      <c r="HE195" s="7"/>
      <c r="HF195" s="7"/>
      <c r="HG195" s="7"/>
      <c r="HH195" s="7"/>
      <c r="HI195" s="7"/>
      <c r="HJ195" s="7"/>
      <c r="HK195" s="7"/>
      <c r="HL195" s="7"/>
      <c r="HM195" s="7"/>
      <c r="HN195" s="7"/>
      <c r="HO195" s="7"/>
      <c r="HP195" s="7"/>
      <c r="HQ195" s="7"/>
    </row>
    <row r="196" spans="1:254" s="82" customFormat="1" ht="11.25" customHeight="1" x14ac:dyDescent="0.25">
      <c r="A196" s="18"/>
      <c r="B196" s="25" t="s">
        <v>37</v>
      </c>
      <c r="C196" s="26"/>
      <c r="D196" s="19"/>
      <c r="E196" s="19"/>
      <c r="F196" s="19"/>
      <c r="G196" s="20"/>
      <c r="H196" s="20"/>
      <c r="I196" s="20"/>
      <c r="J196" s="20"/>
      <c r="K196" s="21"/>
      <c r="L196" s="21"/>
      <c r="M196" s="21"/>
      <c r="N196" s="21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  <c r="CS196" s="7"/>
      <c r="CT196" s="7"/>
      <c r="CU196" s="7"/>
      <c r="CV196" s="7"/>
      <c r="CW196" s="7"/>
      <c r="CX196" s="7"/>
      <c r="CY196" s="7"/>
      <c r="CZ196" s="7"/>
      <c r="DA196" s="7"/>
      <c r="DB196" s="7"/>
      <c r="DC196" s="7"/>
      <c r="DD196" s="7"/>
      <c r="DE196" s="7"/>
      <c r="DF196" s="7"/>
      <c r="DG196" s="7"/>
      <c r="DH196" s="7"/>
      <c r="DI196" s="7"/>
      <c r="DJ196" s="7"/>
      <c r="DK196" s="7"/>
      <c r="DL196" s="7"/>
      <c r="DM196" s="7"/>
      <c r="DN196" s="7"/>
      <c r="DO196" s="7"/>
      <c r="DP196" s="7"/>
      <c r="DQ196" s="7"/>
      <c r="DR196" s="7"/>
      <c r="DS196" s="7"/>
      <c r="DT196" s="7"/>
      <c r="DU196" s="7"/>
      <c r="DV196" s="7"/>
      <c r="DW196" s="7"/>
      <c r="DX196" s="7"/>
      <c r="DY196" s="7"/>
      <c r="DZ196" s="7"/>
      <c r="EA196" s="7"/>
      <c r="EB196" s="7"/>
      <c r="EC196" s="7"/>
      <c r="ED196" s="7"/>
      <c r="EE196" s="7"/>
      <c r="EF196" s="7"/>
      <c r="EG196" s="7"/>
      <c r="EH196" s="7"/>
      <c r="EI196" s="7"/>
      <c r="EJ196" s="7"/>
      <c r="EK196" s="7"/>
      <c r="EL196" s="7"/>
      <c r="EM196" s="7"/>
      <c r="EN196" s="7"/>
      <c r="EO196" s="7"/>
      <c r="EP196" s="7"/>
      <c r="EQ196" s="7"/>
      <c r="ER196" s="7"/>
      <c r="ES196" s="7"/>
      <c r="ET196" s="7"/>
      <c r="EU196" s="7"/>
      <c r="EV196" s="7"/>
      <c r="EW196" s="7"/>
      <c r="EX196" s="7"/>
      <c r="EY196" s="7"/>
      <c r="EZ196" s="7"/>
      <c r="FA196" s="7"/>
      <c r="FB196" s="7"/>
      <c r="FC196" s="7"/>
      <c r="FD196" s="7"/>
      <c r="FE196" s="7"/>
      <c r="FF196" s="7"/>
      <c r="FG196" s="7"/>
      <c r="FH196" s="7"/>
      <c r="FI196" s="7"/>
      <c r="FJ196" s="7"/>
      <c r="FK196" s="7"/>
      <c r="FL196" s="7"/>
      <c r="FM196" s="7"/>
      <c r="FN196" s="7"/>
      <c r="FO196" s="7"/>
      <c r="FP196" s="7"/>
      <c r="FQ196" s="7"/>
      <c r="FR196" s="7"/>
      <c r="FS196" s="7"/>
      <c r="FT196" s="7"/>
      <c r="FU196" s="7"/>
      <c r="FV196" s="7"/>
      <c r="FW196" s="7"/>
      <c r="FX196" s="7"/>
      <c r="FY196" s="7"/>
      <c r="FZ196" s="7"/>
      <c r="GA196" s="7"/>
      <c r="GB196" s="7"/>
      <c r="GC196" s="7"/>
      <c r="GD196" s="7"/>
      <c r="GE196" s="7"/>
      <c r="GF196" s="7"/>
      <c r="GG196" s="7"/>
      <c r="GH196" s="7"/>
      <c r="GI196" s="7"/>
      <c r="GJ196" s="7"/>
      <c r="GK196" s="7"/>
      <c r="GL196" s="7"/>
      <c r="GM196" s="7"/>
      <c r="GN196" s="7"/>
      <c r="GO196" s="7"/>
      <c r="GP196" s="7"/>
      <c r="GQ196" s="7"/>
      <c r="GR196" s="7"/>
      <c r="GS196" s="7"/>
      <c r="GT196" s="7"/>
      <c r="GU196" s="7"/>
      <c r="GV196" s="7"/>
      <c r="GW196" s="7"/>
      <c r="GX196" s="7"/>
      <c r="GY196" s="7"/>
      <c r="GZ196" s="7"/>
      <c r="HA196" s="7"/>
      <c r="HB196" s="7"/>
      <c r="HC196" s="7"/>
      <c r="HD196" s="7"/>
      <c r="HE196" s="7"/>
      <c r="HF196" s="7"/>
      <c r="HG196" s="7"/>
      <c r="HH196" s="7"/>
      <c r="HI196" s="7"/>
      <c r="HJ196" s="7"/>
      <c r="HK196" s="7"/>
      <c r="HL196" s="7"/>
      <c r="HM196" s="7"/>
      <c r="HN196" s="7"/>
      <c r="HO196" s="7"/>
      <c r="HP196" s="7"/>
      <c r="HQ196" s="7"/>
    </row>
    <row r="197" spans="1:254" s="82" customFormat="1" ht="11.25" customHeight="1" x14ac:dyDescent="0.25">
      <c r="A197" s="18" t="s">
        <v>59</v>
      </c>
      <c r="B197" s="41" t="s">
        <v>121</v>
      </c>
      <c r="C197" s="44">
        <v>100</v>
      </c>
      <c r="D197" s="19">
        <v>5.6</v>
      </c>
      <c r="E197" s="19">
        <v>7.2</v>
      </c>
      <c r="F197" s="19">
        <v>27.9</v>
      </c>
      <c r="G197" s="20">
        <v>199</v>
      </c>
      <c r="H197" s="20">
        <v>29</v>
      </c>
      <c r="I197" s="20">
        <v>16</v>
      </c>
      <c r="J197" s="20">
        <v>64</v>
      </c>
      <c r="K197" s="21">
        <v>0.76</v>
      </c>
      <c r="L197" s="21">
        <v>0.09</v>
      </c>
      <c r="M197" s="21">
        <v>1.33</v>
      </c>
      <c r="N197" s="21">
        <v>0.01</v>
      </c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  <c r="CS197" s="7"/>
      <c r="CT197" s="7"/>
      <c r="CU197" s="7"/>
      <c r="CV197" s="7"/>
      <c r="CW197" s="7"/>
      <c r="CX197" s="7"/>
      <c r="CY197" s="7"/>
      <c r="CZ197" s="7"/>
      <c r="DA197" s="7"/>
      <c r="DB197" s="7"/>
      <c r="DC197" s="7"/>
      <c r="DD197" s="7"/>
      <c r="DE197" s="7"/>
      <c r="DF197" s="7"/>
      <c r="DG197" s="7"/>
      <c r="DH197" s="7"/>
      <c r="DI197" s="7"/>
      <c r="DJ197" s="7"/>
      <c r="DK197" s="7"/>
      <c r="DL197" s="7"/>
      <c r="DM197" s="7"/>
      <c r="DN197" s="7"/>
      <c r="DO197" s="7"/>
      <c r="DP197" s="7"/>
      <c r="DQ197" s="7"/>
      <c r="DR197" s="7"/>
      <c r="DS197" s="7"/>
      <c r="DT197" s="7"/>
      <c r="DU197" s="7"/>
      <c r="DV197" s="7"/>
      <c r="DW197" s="7"/>
      <c r="DX197" s="7"/>
      <c r="DY197" s="7"/>
      <c r="DZ197" s="7"/>
      <c r="EA197" s="7"/>
      <c r="EB197" s="7"/>
      <c r="EC197" s="7"/>
      <c r="ED197" s="7"/>
      <c r="EE197" s="7"/>
      <c r="EF197" s="7"/>
      <c r="EG197" s="7"/>
      <c r="EH197" s="7"/>
      <c r="EI197" s="7"/>
      <c r="EJ197" s="7"/>
      <c r="EK197" s="7"/>
      <c r="EL197" s="7"/>
      <c r="EM197" s="7"/>
      <c r="EN197" s="7"/>
      <c r="EO197" s="7"/>
      <c r="EP197" s="7"/>
      <c r="EQ197" s="7"/>
      <c r="ER197" s="7"/>
      <c r="ES197" s="7"/>
      <c r="ET197" s="7"/>
      <c r="EU197" s="7"/>
      <c r="EV197" s="7"/>
      <c r="EW197" s="7"/>
      <c r="EX197" s="7"/>
      <c r="EY197" s="7"/>
      <c r="EZ197" s="7"/>
      <c r="FA197" s="7"/>
      <c r="FB197" s="7"/>
      <c r="FC197" s="7"/>
      <c r="FD197" s="7"/>
      <c r="FE197" s="7"/>
      <c r="FF197" s="7"/>
      <c r="FG197" s="7"/>
      <c r="FH197" s="7"/>
      <c r="FI197" s="7"/>
      <c r="FJ197" s="7"/>
      <c r="FK197" s="7"/>
      <c r="FL197" s="7"/>
      <c r="FM197" s="7"/>
      <c r="FN197" s="7"/>
      <c r="FO197" s="7"/>
      <c r="FP197" s="7"/>
      <c r="FQ197" s="7"/>
      <c r="FR197" s="7"/>
      <c r="FS197" s="7"/>
      <c r="FT197" s="7"/>
      <c r="FU197" s="7"/>
      <c r="FV197" s="7"/>
      <c r="FW197" s="7"/>
      <c r="FX197" s="7"/>
      <c r="FY197" s="7"/>
      <c r="FZ197" s="7"/>
      <c r="GA197" s="7"/>
      <c r="GB197" s="7"/>
      <c r="GC197" s="7"/>
      <c r="GD197" s="7"/>
      <c r="GE197" s="7"/>
      <c r="GF197" s="7"/>
      <c r="GG197" s="7"/>
      <c r="GH197" s="7"/>
      <c r="GI197" s="7"/>
      <c r="GJ197" s="7"/>
      <c r="GK197" s="7"/>
      <c r="GL197" s="7"/>
      <c r="GM197" s="7"/>
      <c r="GN197" s="7"/>
      <c r="GO197" s="7"/>
      <c r="GP197" s="7"/>
      <c r="GQ197" s="7"/>
      <c r="GR197" s="7"/>
      <c r="GS197" s="7"/>
      <c r="GT197" s="7"/>
      <c r="GU197" s="7"/>
      <c r="GV197" s="7"/>
      <c r="GW197" s="7"/>
      <c r="GX197" s="7"/>
      <c r="GY197" s="7"/>
      <c r="GZ197" s="7"/>
      <c r="HA197" s="7"/>
      <c r="HB197" s="7"/>
      <c r="HC197" s="7"/>
      <c r="HD197" s="7"/>
      <c r="HE197" s="7"/>
      <c r="HF197" s="7"/>
      <c r="HG197" s="7"/>
      <c r="HH197" s="7"/>
      <c r="HI197" s="7"/>
      <c r="HJ197" s="7"/>
      <c r="HK197" s="7"/>
      <c r="HL197" s="7"/>
      <c r="HM197" s="7"/>
      <c r="HN197" s="7"/>
      <c r="HO197" s="7"/>
      <c r="HP197" s="7"/>
      <c r="HQ197" s="7"/>
    </row>
    <row r="198" spans="1:254" s="82" customFormat="1" ht="11.25" customHeight="1" x14ac:dyDescent="0.25">
      <c r="A198" s="18">
        <v>338</v>
      </c>
      <c r="B198" s="40" t="s">
        <v>142</v>
      </c>
      <c r="C198" s="29" t="s">
        <v>89</v>
      </c>
      <c r="D198" s="30">
        <v>0.4</v>
      </c>
      <c r="E198" s="30">
        <v>0.4</v>
      </c>
      <c r="F198" s="19">
        <v>10.8</v>
      </c>
      <c r="G198" s="20">
        <v>49</v>
      </c>
      <c r="H198" s="20">
        <v>18</v>
      </c>
      <c r="I198" s="20">
        <v>10</v>
      </c>
      <c r="J198" s="20">
        <v>12</v>
      </c>
      <c r="K198" s="19">
        <v>2.4</v>
      </c>
      <c r="L198" s="19">
        <v>0</v>
      </c>
      <c r="M198" s="19">
        <v>11</v>
      </c>
      <c r="N198" s="21">
        <v>0</v>
      </c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  <c r="DH198" s="7"/>
      <c r="DI198" s="7"/>
      <c r="DJ198" s="7"/>
      <c r="DK198" s="7"/>
      <c r="DL198" s="7"/>
      <c r="DM198" s="7"/>
      <c r="DN198" s="7"/>
      <c r="DO198" s="7"/>
      <c r="DP198" s="7"/>
      <c r="DQ198" s="7"/>
      <c r="DR198" s="7"/>
      <c r="DS198" s="7"/>
      <c r="DT198" s="7"/>
      <c r="DU198" s="7"/>
      <c r="DV198" s="7"/>
      <c r="DW198" s="7"/>
      <c r="DX198" s="7"/>
      <c r="DY198" s="7"/>
      <c r="DZ198" s="7"/>
      <c r="EA198" s="7"/>
      <c r="EB198" s="7"/>
      <c r="EC198" s="7"/>
      <c r="ED198" s="7"/>
      <c r="EE198" s="7"/>
      <c r="EF198" s="7"/>
      <c r="EG198" s="7"/>
      <c r="EH198" s="7"/>
      <c r="EI198" s="7"/>
      <c r="EJ198" s="7"/>
      <c r="EK198" s="7"/>
      <c r="EL198" s="7"/>
      <c r="EM198" s="7"/>
      <c r="EN198" s="7"/>
      <c r="EO198" s="7"/>
      <c r="EP198" s="7"/>
      <c r="EQ198" s="7"/>
      <c r="ER198" s="7"/>
      <c r="ES198" s="7"/>
      <c r="ET198" s="7"/>
      <c r="EU198" s="7"/>
      <c r="EV198" s="7"/>
      <c r="EW198" s="7"/>
      <c r="EX198" s="7"/>
      <c r="EY198" s="7"/>
      <c r="EZ198" s="7"/>
      <c r="FA198" s="7"/>
      <c r="FB198" s="7"/>
      <c r="FC198" s="7"/>
      <c r="FD198" s="7"/>
      <c r="FE198" s="7"/>
      <c r="FF198" s="7"/>
      <c r="FG198" s="7"/>
      <c r="FH198" s="7"/>
      <c r="FI198" s="7"/>
      <c r="FJ198" s="7"/>
      <c r="FK198" s="7"/>
      <c r="FL198" s="7"/>
      <c r="FM198" s="7"/>
      <c r="FN198" s="7"/>
      <c r="FO198" s="7"/>
      <c r="FP198" s="7"/>
      <c r="FQ198" s="7"/>
      <c r="FR198" s="7"/>
      <c r="FS198" s="7"/>
      <c r="FT198" s="7"/>
      <c r="FU198" s="7"/>
      <c r="FV198" s="7"/>
      <c r="FW198" s="7"/>
      <c r="FX198" s="7"/>
      <c r="FY198" s="7"/>
      <c r="FZ198" s="7"/>
      <c r="GA198" s="7"/>
      <c r="GB198" s="7"/>
      <c r="GC198" s="7"/>
      <c r="GD198" s="7"/>
      <c r="GE198" s="7"/>
      <c r="GF198" s="7"/>
      <c r="GG198" s="7"/>
      <c r="GH198" s="7"/>
      <c r="GI198" s="7"/>
      <c r="GJ198" s="7"/>
      <c r="GK198" s="7"/>
      <c r="GL198" s="7"/>
      <c r="GM198" s="7"/>
      <c r="GN198" s="7"/>
      <c r="GO198" s="7"/>
      <c r="GP198" s="7"/>
      <c r="GQ198" s="7"/>
      <c r="GR198" s="7"/>
      <c r="GS198" s="7"/>
      <c r="GT198" s="7"/>
      <c r="GU198" s="7"/>
      <c r="GV198" s="7"/>
      <c r="GW198" s="7"/>
      <c r="GX198" s="7"/>
      <c r="GY198" s="7"/>
      <c r="GZ198" s="7"/>
      <c r="HA198" s="7"/>
      <c r="HB198" s="7"/>
      <c r="HC198" s="7"/>
      <c r="HD198" s="7"/>
      <c r="HE198" s="7"/>
      <c r="HF198" s="7"/>
      <c r="HG198" s="7"/>
      <c r="HH198" s="7"/>
      <c r="HI198" s="7"/>
      <c r="HJ198" s="7"/>
      <c r="HK198" s="7"/>
      <c r="HL198" s="7"/>
      <c r="HM198" s="7"/>
      <c r="HN198" s="7"/>
      <c r="HO198" s="7"/>
      <c r="HP198" s="7"/>
      <c r="HQ198" s="7"/>
    </row>
    <row r="199" spans="1:254" s="82" customFormat="1" ht="11.25" customHeight="1" x14ac:dyDescent="0.25">
      <c r="A199" s="18">
        <v>342</v>
      </c>
      <c r="B199" s="40" t="s">
        <v>66</v>
      </c>
      <c r="C199" s="29" t="s">
        <v>34</v>
      </c>
      <c r="D199" s="30">
        <v>0.2</v>
      </c>
      <c r="E199" s="30">
        <v>0.1</v>
      </c>
      <c r="F199" s="19">
        <v>14</v>
      </c>
      <c r="G199" s="20">
        <v>58</v>
      </c>
      <c r="H199" s="20">
        <v>8</v>
      </c>
      <c r="I199" s="20">
        <v>5</v>
      </c>
      <c r="J199" s="20">
        <v>6</v>
      </c>
      <c r="K199" s="19">
        <v>1</v>
      </c>
      <c r="L199" s="19">
        <v>0</v>
      </c>
      <c r="M199" s="19">
        <v>2.1</v>
      </c>
      <c r="N199" s="21">
        <v>0</v>
      </c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7"/>
      <c r="DC199" s="7"/>
      <c r="DD199" s="7"/>
      <c r="DE199" s="7"/>
      <c r="DF199" s="7"/>
      <c r="DG199" s="7"/>
      <c r="DH199" s="7"/>
      <c r="DI199" s="7"/>
      <c r="DJ199" s="7"/>
      <c r="DK199" s="7"/>
      <c r="DL199" s="7"/>
      <c r="DM199" s="7"/>
      <c r="DN199" s="7"/>
      <c r="DO199" s="7"/>
      <c r="DP199" s="7"/>
      <c r="DQ199" s="7"/>
      <c r="DR199" s="7"/>
      <c r="DS199" s="7"/>
      <c r="DT199" s="7"/>
      <c r="DU199" s="7"/>
      <c r="DV199" s="7"/>
      <c r="DW199" s="7"/>
      <c r="DX199" s="7"/>
      <c r="DY199" s="7"/>
      <c r="DZ199" s="7"/>
      <c r="EA199" s="7"/>
      <c r="EB199" s="7"/>
      <c r="EC199" s="7"/>
      <c r="ED199" s="7"/>
      <c r="EE199" s="7"/>
      <c r="EF199" s="7"/>
      <c r="EG199" s="7"/>
      <c r="EH199" s="7"/>
      <c r="EI199" s="7"/>
      <c r="EJ199" s="7"/>
      <c r="EK199" s="7"/>
      <c r="EL199" s="7"/>
      <c r="EM199" s="7"/>
      <c r="EN199" s="7"/>
      <c r="EO199" s="7"/>
      <c r="EP199" s="7"/>
      <c r="EQ199" s="7"/>
      <c r="ER199" s="7"/>
      <c r="ES199" s="7"/>
      <c r="ET199" s="7"/>
      <c r="EU199" s="7"/>
      <c r="EV199" s="7"/>
      <c r="EW199" s="7"/>
      <c r="EX199" s="7"/>
      <c r="EY199" s="7"/>
      <c r="EZ199" s="7"/>
      <c r="FA199" s="7"/>
      <c r="FB199" s="7"/>
      <c r="FC199" s="7"/>
      <c r="FD199" s="7"/>
      <c r="FE199" s="7"/>
      <c r="FF199" s="7"/>
      <c r="FG199" s="7"/>
      <c r="FH199" s="7"/>
      <c r="FI199" s="7"/>
      <c r="FJ199" s="7"/>
      <c r="FK199" s="7"/>
      <c r="FL199" s="7"/>
      <c r="FM199" s="7"/>
      <c r="FN199" s="7"/>
      <c r="FO199" s="7"/>
      <c r="FP199" s="7"/>
      <c r="FQ199" s="7"/>
      <c r="FR199" s="7"/>
      <c r="FS199" s="7"/>
      <c r="FT199" s="7"/>
      <c r="FU199" s="7"/>
      <c r="FV199" s="7"/>
      <c r="FW199" s="7"/>
      <c r="FX199" s="7"/>
      <c r="FY199" s="7"/>
      <c r="FZ199" s="7"/>
      <c r="GA199" s="7"/>
      <c r="GB199" s="7"/>
      <c r="GC199" s="7"/>
      <c r="GD199" s="7"/>
      <c r="GE199" s="7"/>
      <c r="GF199" s="7"/>
      <c r="GG199" s="7"/>
      <c r="GH199" s="7"/>
      <c r="GI199" s="7"/>
      <c r="GJ199" s="7"/>
      <c r="GK199" s="7"/>
      <c r="GL199" s="7"/>
      <c r="GM199" s="7"/>
      <c r="GN199" s="7"/>
      <c r="GO199" s="7"/>
      <c r="GP199" s="7"/>
      <c r="GQ199" s="7"/>
      <c r="GR199" s="7"/>
      <c r="GS199" s="7"/>
      <c r="GT199" s="7"/>
      <c r="GU199" s="7"/>
      <c r="GV199" s="7"/>
      <c r="GW199" s="7"/>
      <c r="GX199" s="7"/>
      <c r="GY199" s="7"/>
      <c r="GZ199" s="7"/>
      <c r="HA199" s="7"/>
      <c r="HB199" s="7"/>
      <c r="HC199" s="7"/>
      <c r="HD199" s="7"/>
      <c r="HE199" s="7"/>
      <c r="HF199" s="7"/>
      <c r="HG199" s="7"/>
      <c r="HH199" s="7"/>
      <c r="HI199" s="7"/>
      <c r="HJ199" s="7"/>
      <c r="HK199" s="7"/>
      <c r="HL199" s="7"/>
      <c r="HM199" s="7"/>
      <c r="HN199" s="7"/>
      <c r="HO199" s="7"/>
      <c r="HP199" s="7"/>
      <c r="HQ199" s="7"/>
    </row>
    <row r="200" spans="1:254" s="82" customFormat="1" ht="11.25" customHeight="1" x14ac:dyDescent="0.25">
      <c r="A200" s="18"/>
      <c r="B200" s="43" t="s">
        <v>26</v>
      </c>
      <c r="C200" s="35"/>
      <c r="D200" s="36">
        <f>SUM(D197:D199)</f>
        <v>6.2</v>
      </c>
      <c r="E200" s="36">
        <f t="shared" ref="E200:N200" si="38">SUM(E197:E199)</f>
        <v>7.7</v>
      </c>
      <c r="F200" s="36">
        <f t="shared" si="38"/>
        <v>52.7</v>
      </c>
      <c r="G200" s="37">
        <f t="shared" si="38"/>
        <v>306</v>
      </c>
      <c r="H200" s="37">
        <f t="shared" si="38"/>
        <v>55</v>
      </c>
      <c r="I200" s="37">
        <f t="shared" si="38"/>
        <v>31</v>
      </c>
      <c r="J200" s="37">
        <f t="shared" si="38"/>
        <v>82</v>
      </c>
      <c r="K200" s="36">
        <f t="shared" si="38"/>
        <v>4.16</v>
      </c>
      <c r="L200" s="36">
        <f t="shared" si="38"/>
        <v>0.09</v>
      </c>
      <c r="M200" s="36">
        <f t="shared" si="38"/>
        <v>14.43</v>
      </c>
      <c r="N200" s="36">
        <f t="shared" si="38"/>
        <v>0.01</v>
      </c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  <c r="DH200" s="7"/>
      <c r="DI200" s="7"/>
      <c r="DJ200" s="7"/>
      <c r="DK200" s="7"/>
      <c r="DL200" s="7"/>
      <c r="DM200" s="7"/>
      <c r="DN200" s="7"/>
      <c r="DO200" s="7"/>
      <c r="DP200" s="7"/>
      <c r="DQ200" s="7"/>
      <c r="DR200" s="7"/>
      <c r="DS200" s="7"/>
      <c r="DT200" s="7"/>
      <c r="DU200" s="7"/>
      <c r="DV200" s="7"/>
      <c r="DW200" s="7"/>
      <c r="DX200" s="7"/>
      <c r="DY200" s="7"/>
      <c r="DZ200" s="7"/>
      <c r="EA200" s="7"/>
      <c r="EB200" s="7"/>
      <c r="EC200" s="7"/>
      <c r="ED200" s="7"/>
      <c r="EE200" s="7"/>
      <c r="EF200" s="7"/>
      <c r="EG200" s="7"/>
      <c r="EH200" s="7"/>
      <c r="EI200" s="7"/>
      <c r="EJ200" s="7"/>
      <c r="EK200" s="7"/>
      <c r="EL200" s="7"/>
      <c r="EM200" s="7"/>
      <c r="EN200" s="7"/>
      <c r="EO200" s="7"/>
      <c r="EP200" s="7"/>
      <c r="EQ200" s="7"/>
      <c r="ER200" s="7"/>
      <c r="ES200" s="7"/>
      <c r="ET200" s="7"/>
      <c r="EU200" s="7"/>
      <c r="EV200" s="7"/>
      <c r="EW200" s="7"/>
      <c r="EX200" s="7"/>
      <c r="EY200" s="7"/>
      <c r="EZ200" s="7"/>
      <c r="FA200" s="7"/>
      <c r="FB200" s="7"/>
      <c r="FC200" s="7"/>
      <c r="FD200" s="7"/>
      <c r="FE200" s="7"/>
      <c r="FF200" s="7"/>
      <c r="FG200" s="7"/>
      <c r="FH200" s="7"/>
      <c r="FI200" s="7"/>
      <c r="FJ200" s="7"/>
      <c r="FK200" s="7"/>
      <c r="FL200" s="7"/>
      <c r="FM200" s="7"/>
      <c r="FN200" s="7"/>
      <c r="FO200" s="7"/>
      <c r="FP200" s="7"/>
      <c r="FQ200" s="7"/>
      <c r="FR200" s="7"/>
      <c r="FS200" s="7"/>
      <c r="FT200" s="7"/>
      <c r="FU200" s="7"/>
      <c r="FV200" s="7"/>
      <c r="FW200" s="7"/>
      <c r="FX200" s="7"/>
      <c r="FY200" s="7"/>
      <c r="FZ200" s="7"/>
      <c r="GA200" s="7"/>
      <c r="GB200" s="7"/>
      <c r="GC200" s="7"/>
      <c r="GD200" s="7"/>
      <c r="GE200" s="7"/>
      <c r="GF200" s="7"/>
      <c r="GG200" s="7"/>
      <c r="GH200" s="7"/>
      <c r="GI200" s="7"/>
      <c r="GJ200" s="7"/>
      <c r="GK200" s="7"/>
      <c r="GL200" s="7"/>
      <c r="GM200" s="7"/>
      <c r="GN200" s="7"/>
      <c r="GO200" s="7"/>
      <c r="GP200" s="7"/>
      <c r="GQ200" s="7"/>
      <c r="GR200" s="7"/>
      <c r="GS200" s="7"/>
      <c r="GT200" s="7"/>
      <c r="GU200" s="7"/>
      <c r="GV200" s="7"/>
      <c r="GW200" s="7"/>
      <c r="GX200" s="7"/>
      <c r="GY200" s="7"/>
      <c r="GZ200" s="7"/>
      <c r="HA200" s="7"/>
      <c r="HB200" s="7"/>
      <c r="HC200" s="7"/>
      <c r="HD200" s="7"/>
      <c r="HE200" s="7"/>
      <c r="HF200" s="7"/>
      <c r="HG200" s="7"/>
      <c r="HH200" s="7"/>
      <c r="HI200" s="7"/>
      <c r="HJ200" s="7"/>
      <c r="HK200" s="7"/>
      <c r="HL200" s="7"/>
      <c r="HM200" s="7"/>
      <c r="HN200" s="7"/>
      <c r="HO200" s="7"/>
      <c r="HP200" s="7"/>
      <c r="HQ200" s="7"/>
    </row>
    <row r="201" spans="1:254" s="82" customFormat="1" ht="11.25" customHeight="1" x14ac:dyDescent="0.25">
      <c r="A201" s="18"/>
      <c r="B201" s="51" t="s">
        <v>39</v>
      </c>
      <c r="C201" s="47"/>
      <c r="D201" s="47">
        <f t="shared" ref="D201:N201" si="39">D188+D195+D200</f>
        <v>48.64</v>
      </c>
      <c r="E201" s="47">
        <f t="shared" si="39"/>
        <v>58.59</v>
      </c>
      <c r="F201" s="47">
        <f t="shared" si="39"/>
        <v>223.34000000000003</v>
      </c>
      <c r="G201" s="48">
        <f t="shared" si="39"/>
        <v>1613.4</v>
      </c>
      <c r="H201" s="48">
        <f t="shared" si="39"/>
        <v>399.4</v>
      </c>
      <c r="I201" s="48">
        <f t="shared" si="39"/>
        <v>126.5</v>
      </c>
      <c r="J201" s="48">
        <f t="shared" si="39"/>
        <v>513</v>
      </c>
      <c r="K201" s="49">
        <f t="shared" si="39"/>
        <v>9.2940000000000005</v>
      </c>
      <c r="L201" s="49">
        <f t="shared" si="39"/>
        <v>0.80199999999999994</v>
      </c>
      <c r="M201" s="49">
        <f t="shared" si="39"/>
        <v>47.76</v>
      </c>
      <c r="N201" s="49">
        <f t="shared" si="39"/>
        <v>0.17000000000000004</v>
      </c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  <c r="CS201" s="7"/>
      <c r="CT201" s="7"/>
      <c r="CU201" s="7"/>
      <c r="CV201" s="7"/>
      <c r="CW201" s="7"/>
      <c r="CX201" s="7"/>
      <c r="CY201" s="7"/>
      <c r="CZ201" s="7"/>
      <c r="DA201" s="7"/>
      <c r="DB201" s="7"/>
      <c r="DC201" s="7"/>
      <c r="DD201" s="7"/>
      <c r="DE201" s="7"/>
      <c r="DF201" s="7"/>
      <c r="DG201" s="7"/>
      <c r="DH201" s="7"/>
      <c r="DI201" s="7"/>
      <c r="DJ201" s="7"/>
      <c r="DK201" s="7"/>
      <c r="DL201" s="7"/>
      <c r="DM201" s="7"/>
      <c r="DN201" s="7"/>
      <c r="DO201" s="7"/>
      <c r="DP201" s="7"/>
      <c r="DQ201" s="7"/>
      <c r="DR201" s="7"/>
      <c r="DS201" s="7"/>
      <c r="DT201" s="7"/>
      <c r="DU201" s="7"/>
      <c r="DV201" s="7"/>
      <c r="DW201" s="7"/>
      <c r="DX201" s="7"/>
      <c r="DY201" s="7"/>
      <c r="DZ201" s="7"/>
      <c r="EA201" s="7"/>
      <c r="EB201" s="7"/>
      <c r="EC201" s="7"/>
      <c r="ED201" s="7"/>
      <c r="EE201" s="7"/>
      <c r="EF201" s="7"/>
      <c r="EG201" s="7"/>
      <c r="EH201" s="7"/>
      <c r="EI201" s="7"/>
      <c r="EJ201" s="7"/>
      <c r="EK201" s="7"/>
      <c r="EL201" s="7"/>
      <c r="EM201" s="7"/>
      <c r="EN201" s="7"/>
      <c r="EO201" s="7"/>
      <c r="EP201" s="7"/>
      <c r="EQ201" s="7"/>
      <c r="ER201" s="7"/>
      <c r="ES201" s="7"/>
      <c r="ET201" s="7"/>
      <c r="EU201" s="7"/>
      <c r="EV201" s="7"/>
      <c r="EW201" s="7"/>
      <c r="EX201" s="7"/>
      <c r="EY201" s="7"/>
      <c r="EZ201" s="7"/>
      <c r="FA201" s="7"/>
      <c r="FB201" s="7"/>
      <c r="FC201" s="7"/>
      <c r="FD201" s="7"/>
      <c r="FE201" s="7"/>
      <c r="FF201" s="7"/>
      <c r="FG201" s="7"/>
      <c r="FH201" s="7"/>
      <c r="FI201" s="7"/>
      <c r="FJ201" s="7"/>
      <c r="FK201" s="7"/>
      <c r="FL201" s="7"/>
      <c r="FM201" s="7"/>
      <c r="FN201" s="7"/>
      <c r="FO201" s="7"/>
      <c r="FP201" s="7"/>
      <c r="FQ201" s="7"/>
      <c r="FR201" s="7"/>
      <c r="FS201" s="7"/>
      <c r="FT201" s="7"/>
      <c r="FU201" s="7"/>
      <c r="FV201" s="7"/>
      <c r="FW201" s="7"/>
      <c r="FX201" s="7"/>
      <c r="FY201" s="7"/>
      <c r="FZ201" s="7"/>
      <c r="GA201" s="7"/>
      <c r="GB201" s="7"/>
      <c r="GC201" s="7"/>
      <c r="GD201" s="7"/>
      <c r="GE201" s="7"/>
      <c r="GF201" s="7"/>
      <c r="GG201" s="7"/>
      <c r="GH201" s="7"/>
      <c r="GI201" s="7"/>
      <c r="GJ201" s="7"/>
      <c r="GK201" s="7"/>
      <c r="GL201" s="7"/>
      <c r="GM201" s="7"/>
      <c r="GN201" s="7"/>
      <c r="GO201" s="7"/>
      <c r="GP201" s="7"/>
      <c r="GQ201" s="7"/>
      <c r="GR201" s="7"/>
      <c r="GS201" s="7"/>
      <c r="GT201" s="7"/>
      <c r="GU201" s="7"/>
      <c r="GV201" s="7"/>
      <c r="GW201" s="7"/>
      <c r="GX201" s="7"/>
      <c r="GY201" s="7"/>
      <c r="GZ201" s="7"/>
      <c r="HA201" s="7"/>
      <c r="HB201" s="7"/>
      <c r="HC201" s="7"/>
      <c r="HD201" s="7"/>
      <c r="HE201" s="7"/>
      <c r="HF201" s="7"/>
      <c r="HG201" s="7"/>
      <c r="HH201" s="7"/>
      <c r="HI201" s="7"/>
      <c r="HJ201" s="7"/>
      <c r="HK201" s="7"/>
      <c r="HL201" s="7"/>
      <c r="HM201" s="7"/>
      <c r="HN201" s="7"/>
      <c r="HO201" s="7"/>
      <c r="HP201" s="7"/>
      <c r="HQ201" s="7"/>
    </row>
    <row r="202" spans="1:254" s="82" customFormat="1" ht="11.25" customHeight="1" x14ac:dyDescent="0.25">
      <c r="A202" s="18"/>
      <c r="B202" s="23" t="s">
        <v>60</v>
      </c>
      <c r="C202" s="26"/>
      <c r="D202" s="19"/>
      <c r="E202" s="19"/>
      <c r="F202" s="19"/>
      <c r="G202" s="20"/>
      <c r="H202" s="20"/>
      <c r="I202" s="20"/>
      <c r="J202" s="20"/>
      <c r="K202" s="21"/>
      <c r="L202" s="21"/>
      <c r="M202" s="21"/>
      <c r="N202" s="21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7"/>
      <c r="DL202" s="7"/>
      <c r="DM202" s="7"/>
      <c r="DN202" s="7"/>
      <c r="DO202" s="7"/>
      <c r="DP202" s="7"/>
      <c r="DQ202" s="7"/>
      <c r="DR202" s="7"/>
      <c r="DS202" s="7"/>
      <c r="DT202" s="7"/>
      <c r="DU202" s="7"/>
      <c r="DV202" s="7"/>
      <c r="DW202" s="7"/>
      <c r="DX202" s="7"/>
      <c r="DY202" s="7"/>
      <c r="DZ202" s="7"/>
      <c r="EA202" s="7"/>
      <c r="EB202" s="7"/>
      <c r="EC202" s="7"/>
      <c r="ED202" s="7"/>
      <c r="EE202" s="7"/>
      <c r="EF202" s="7"/>
      <c r="EG202" s="7"/>
      <c r="EH202" s="7"/>
      <c r="EI202" s="7"/>
      <c r="EJ202" s="7"/>
      <c r="EK202" s="7"/>
      <c r="EL202" s="7"/>
      <c r="EM202" s="7"/>
      <c r="EN202" s="7"/>
      <c r="EO202" s="7"/>
      <c r="EP202" s="7"/>
      <c r="EQ202" s="7"/>
      <c r="ER202" s="7"/>
      <c r="ES202" s="7"/>
      <c r="ET202" s="7"/>
      <c r="EU202" s="7"/>
      <c r="EV202" s="7"/>
      <c r="EW202" s="7"/>
      <c r="EX202" s="7"/>
      <c r="EY202" s="7"/>
      <c r="EZ202" s="7"/>
      <c r="FA202" s="7"/>
      <c r="FB202" s="7"/>
      <c r="FC202" s="7"/>
      <c r="FD202" s="7"/>
      <c r="FE202" s="7"/>
      <c r="FF202" s="7"/>
      <c r="FG202" s="7"/>
      <c r="FH202" s="7"/>
      <c r="FI202" s="7"/>
      <c r="FJ202" s="7"/>
      <c r="FK202" s="7"/>
      <c r="FL202" s="7"/>
      <c r="FM202" s="7"/>
      <c r="FN202" s="7"/>
      <c r="FO202" s="7"/>
      <c r="FP202" s="7"/>
      <c r="FQ202" s="7"/>
      <c r="FR202" s="7"/>
      <c r="FS202" s="7"/>
      <c r="FT202" s="7"/>
      <c r="FU202" s="7"/>
      <c r="FV202" s="7"/>
      <c r="FW202" s="7"/>
      <c r="FX202" s="7"/>
      <c r="FY202" s="7"/>
      <c r="FZ202" s="7"/>
      <c r="GA202" s="7"/>
      <c r="GB202" s="7"/>
      <c r="GC202" s="7"/>
      <c r="GD202" s="7"/>
      <c r="GE202" s="7"/>
      <c r="GF202" s="7"/>
      <c r="GG202" s="7"/>
      <c r="GH202" s="7"/>
      <c r="GI202" s="7"/>
      <c r="GJ202" s="7"/>
      <c r="GK202" s="7"/>
      <c r="GL202" s="7"/>
      <c r="GM202" s="7"/>
      <c r="GN202" s="7"/>
      <c r="GO202" s="7"/>
      <c r="GP202" s="7"/>
      <c r="GQ202" s="7"/>
      <c r="GR202" s="7"/>
      <c r="GS202" s="7"/>
      <c r="GT202" s="7"/>
      <c r="GU202" s="7"/>
      <c r="GV202" s="7"/>
      <c r="GW202" s="7"/>
      <c r="GX202" s="7"/>
      <c r="GY202" s="7"/>
      <c r="GZ202" s="7"/>
      <c r="HA202" s="7"/>
      <c r="HB202" s="7"/>
      <c r="HC202" s="7"/>
      <c r="HD202" s="7"/>
      <c r="HE202" s="7"/>
      <c r="HF202" s="7"/>
      <c r="HG202" s="7"/>
      <c r="HH202" s="7"/>
      <c r="HI202" s="7"/>
      <c r="HJ202" s="7"/>
      <c r="HK202" s="7"/>
      <c r="HL202" s="7"/>
      <c r="HM202" s="7"/>
      <c r="HN202" s="7"/>
      <c r="HO202" s="7"/>
      <c r="HP202" s="7"/>
      <c r="HQ202" s="7"/>
    </row>
    <row r="203" spans="1:254" s="82" customFormat="1" ht="11.25" customHeight="1" x14ac:dyDescent="0.25">
      <c r="A203" s="18"/>
      <c r="B203" s="25" t="s">
        <v>19</v>
      </c>
      <c r="C203" s="26"/>
      <c r="D203" s="19"/>
      <c r="E203" s="19"/>
      <c r="F203" s="19"/>
      <c r="G203" s="20"/>
      <c r="H203" s="20"/>
      <c r="I203" s="20"/>
      <c r="J203" s="20"/>
      <c r="K203" s="21"/>
      <c r="L203" s="21"/>
      <c r="M203" s="21"/>
      <c r="N203" s="21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  <c r="DH203" s="7"/>
      <c r="DI203" s="7"/>
      <c r="DJ203" s="7"/>
      <c r="DK203" s="7"/>
      <c r="DL203" s="7"/>
      <c r="DM203" s="7"/>
      <c r="DN203" s="7"/>
      <c r="DO203" s="7"/>
      <c r="DP203" s="7"/>
      <c r="DQ203" s="7"/>
      <c r="DR203" s="7"/>
      <c r="DS203" s="7"/>
      <c r="DT203" s="7"/>
      <c r="DU203" s="7"/>
      <c r="DV203" s="7"/>
      <c r="DW203" s="7"/>
      <c r="DX203" s="7"/>
      <c r="DY203" s="7"/>
      <c r="DZ203" s="7"/>
      <c r="EA203" s="7"/>
      <c r="EB203" s="7"/>
      <c r="EC203" s="7"/>
      <c r="ED203" s="7"/>
      <c r="EE203" s="7"/>
      <c r="EF203" s="7"/>
      <c r="EG203" s="7"/>
      <c r="EH203" s="7"/>
      <c r="EI203" s="7"/>
      <c r="EJ203" s="7"/>
      <c r="EK203" s="7"/>
      <c r="EL203" s="7"/>
      <c r="EM203" s="7"/>
      <c r="EN203" s="7"/>
      <c r="EO203" s="7"/>
      <c r="EP203" s="7"/>
      <c r="EQ203" s="7"/>
      <c r="ER203" s="7"/>
      <c r="ES203" s="7"/>
      <c r="ET203" s="7"/>
      <c r="EU203" s="7"/>
      <c r="EV203" s="7"/>
      <c r="EW203" s="7"/>
      <c r="EX203" s="7"/>
      <c r="EY203" s="7"/>
      <c r="EZ203" s="7"/>
      <c r="FA203" s="7"/>
      <c r="FB203" s="7"/>
      <c r="FC203" s="7"/>
      <c r="FD203" s="7"/>
      <c r="FE203" s="7"/>
      <c r="FF203" s="7"/>
      <c r="FG203" s="7"/>
      <c r="FH203" s="7"/>
      <c r="FI203" s="7"/>
      <c r="FJ203" s="7"/>
      <c r="FK203" s="7"/>
      <c r="FL203" s="7"/>
      <c r="FM203" s="7"/>
      <c r="FN203" s="7"/>
      <c r="FO203" s="7"/>
      <c r="FP203" s="7"/>
      <c r="FQ203" s="7"/>
      <c r="FR203" s="7"/>
      <c r="FS203" s="7"/>
      <c r="FT203" s="7"/>
      <c r="FU203" s="7"/>
      <c r="FV203" s="7"/>
      <c r="FW203" s="7"/>
      <c r="FX203" s="7"/>
      <c r="FY203" s="7"/>
      <c r="FZ203" s="7"/>
      <c r="GA203" s="7"/>
      <c r="GB203" s="7"/>
      <c r="GC203" s="7"/>
      <c r="GD203" s="7"/>
      <c r="GE203" s="7"/>
      <c r="GF203" s="7"/>
      <c r="GG203" s="7"/>
      <c r="GH203" s="7"/>
      <c r="GI203" s="7"/>
      <c r="GJ203" s="7"/>
      <c r="GK203" s="7"/>
      <c r="GL203" s="7"/>
      <c r="GM203" s="7"/>
      <c r="GN203" s="7"/>
      <c r="GO203" s="7"/>
      <c r="GP203" s="7"/>
      <c r="GQ203" s="7"/>
      <c r="GR203" s="7"/>
      <c r="GS203" s="7"/>
      <c r="GT203" s="7"/>
      <c r="GU203" s="7"/>
      <c r="GV203" s="7"/>
      <c r="GW203" s="7"/>
      <c r="GX203" s="7"/>
      <c r="GY203" s="7"/>
      <c r="GZ203" s="7"/>
      <c r="HA203" s="7"/>
      <c r="HB203" s="7"/>
      <c r="HC203" s="7"/>
      <c r="HD203" s="7"/>
      <c r="HE203" s="7"/>
      <c r="HF203" s="7"/>
      <c r="HG203" s="7"/>
      <c r="HH203" s="7"/>
      <c r="HI203" s="7"/>
      <c r="HJ203" s="7"/>
      <c r="HK203" s="7"/>
      <c r="HL203" s="7"/>
      <c r="HM203" s="7"/>
      <c r="HN203" s="7"/>
      <c r="HO203" s="7"/>
      <c r="HP203" s="7"/>
      <c r="HQ203" s="7"/>
    </row>
    <row r="204" spans="1:254" s="82" customFormat="1" ht="11.25" customHeight="1" x14ac:dyDescent="0.25">
      <c r="A204" s="24">
        <v>291</v>
      </c>
      <c r="B204" s="41" t="s">
        <v>153</v>
      </c>
      <c r="C204" s="29" t="s">
        <v>34</v>
      </c>
      <c r="D204" s="30">
        <v>15.6</v>
      </c>
      <c r="E204" s="30">
        <v>9.9</v>
      </c>
      <c r="F204" s="30">
        <v>45.2</v>
      </c>
      <c r="G204" s="31">
        <v>332</v>
      </c>
      <c r="H204" s="31">
        <v>19</v>
      </c>
      <c r="I204" s="31">
        <v>70</v>
      </c>
      <c r="J204" s="31">
        <v>180</v>
      </c>
      <c r="K204" s="27">
        <v>1.5</v>
      </c>
      <c r="L204" s="27">
        <v>0.3</v>
      </c>
      <c r="M204" s="27">
        <v>5</v>
      </c>
      <c r="N204" s="27">
        <v>0</v>
      </c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7"/>
      <c r="CZ204" s="7"/>
      <c r="DA204" s="7"/>
      <c r="DB204" s="7"/>
      <c r="DC204" s="7"/>
      <c r="DD204" s="7"/>
      <c r="DE204" s="7"/>
      <c r="DF204" s="7"/>
      <c r="DG204" s="7"/>
      <c r="DH204" s="7"/>
      <c r="DI204" s="7"/>
      <c r="DJ204" s="7"/>
      <c r="DK204" s="7"/>
      <c r="DL204" s="7"/>
      <c r="DM204" s="7"/>
      <c r="DN204" s="7"/>
      <c r="DO204" s="7"/>
      <c r="DP204" s="7"/>
      <c r="DQ204" s="7"/>
      <c r="DR204" s="7"/>
      <c r="DS204" s="7"/>
      <c r="DT204" s="7"/>
      <c r="DU204" s="7"/>
      <c r="DV204" s="7"/>
      <c r="DW204" s="7"/>
      <c r="DX204" s="7"/>
      <c r="DY204" s="7"/>
      <c r="DZ204" s="7"/>
      <c r="EA204" s="7"/>
      <c r="EB204" s="7"/>
      <c r="EC204" s="7"/>
      <c r="ED204" s="7"/>
      <c r="EE204" s="7"/>
      <c r="EF204" s="7"/>
      <c r="EG204" s="7"/>
      <c r="EH204" s="7"/>
      <c r="EI204" s="7"/>
      <c r="EJ204" s="7"/>
      <c r="EK204" s="7"/>
      <c r="EL204" s="7"/>
      <c r="EM204" s="7"/>
      <c r="EN204" s="7"/>
      <c r="EO204" s="7"/>
      <c r="EP204" s="7"/>
      <c r="EQ204" s="7"/>
      <c r="ER204" s="7"/>
      <c r="ES204" s="7"/>
      <c r="ET204" s="7"/>
      <c r="EU204" s="7"/>
      <c r="EV204" s="7"/>
      <c r="EW204" s="7"/>
      <c r="EX204" s="7"/>
      <c r="EY204" s="7"/>
      <c r="EZ204" s="7"/>
      <c r="FA204" s="7"/>
      <c r="FB204" s="7"/>
      <c r="FC204" s="7"/>
      <c r="FD204" s="7"/>
      <c r="FE204" s="7"/>
      <c r="FF204" s="7"/>
      <c r="FG204" s="7"/>
      <c r="FH204" s="7"/>
      <c r="FI204" s="7"/>
      <c r="FJ204" s="7"/>
      <c r="FK204" s="7"/>
      <c r="FL204" s="7"/>
      <c r="FM204" s="7"/>
      <c r="FN204" s="7"/>
      <c r="FO204" s="7"/>
      <c r="FP204" s="7"/>
      <c r="FQ204" s="7"/>
      <c r="FR204" s="7"/>
      <c r="FS204" s="7"/>
      <c r="FT204" s="7"/>
      <c r="FU204" s="7"/>
      <c r="FV204" s="7"/>
      <c r="FW204" s="7"/>
      <c r="FX204" s="7"/>
      <c r="FY204" s="7"/>
      <c r="FZ204" s="7"/>
      <c r="GA204" s="7"/>
      <c r="GB204" s="7"/>
      <c r="GC204" s="7"/>
      <c r="GD204" s="7"/>
      <c r="GE204" s="7"/>
      <c r="GF204" s="7"/>
      <c r="GG204" s="7"/>
      <c r="GH204" s="7"/>
      <c r="GI204" s="7"/>
      <c r="GJ204" s="7"/>
      <c r="GK204" s="7"/>
      <c r="GL204" s="7"/>
      <c r="GM204" s="7"/>
      <c r="GN204" s="7"/>
      <c r="GO204" s="7"/>
      <c r="GP204" s="7"/>
      <c r="GQ204" s="7"/>
      <c r="GR204" s="7"/>
      <c r="GS204" s="7"/>
      <c r="GT204" s="7"/>
      <c r="GU204" s="7"/>
      <c r="GV204" s="7"/>
      <c r="GW204" s="7"/>
      <c r="GX204" s="7"/>
      <c r="GY204" s="7"/>
      <c r="GZ204" s="7"/>
      <c r="HA204" s="7"/>
      <c r="HB204" s="7"/>
      <c r="HC204" s="7"/>
      <c r="HD204" s="7"/>
      <c r="HE204" s="7"/>
      <c r="HF204" s="7"/>
      <c r="HG204" s="7"/>
      <c r="HH204" s="7"/>
      <c r="HI204" s="7"/>
      <c r="HJ204" s="7"/>
      <c r="HK204" s="7"/>
      <c r="HL204" s="7"/>
      <c r="HM204" s="7"/>
      <c r="HN204" s="7"/>
      <c r="HO204" s="7"/>
      <c r="HP204" s="7"/>
      <c r="HQ204" s="7"/>
    </row>
    <row r="205" spans="1:254" s="82" customFormat="1" ht="11.25" customHeight="1" x14ac:dyDescent="0.25">
      <c r="A205" s="24">
        <v>71</v>
      </c>
      <c r="B205" s="41" t="s">
        <v>137</v>
      </c>
      <c r="C205" s="29" t="s">
        <v>120</v>
      </c>
      <c r="D205" s="30">
        <v>0.2</v>
      </c>
      <c r="E205" s="30">
        <v>0</v>
      </c>
      <c r="F205" s="30">
        <v>0.8</v>
      </c>
      <c r="G205" s="31">
        <v>4</v>
      </c>
      <c r="H205" s="31">
        <v>7</v>
      </c>
      <c r="I205" s="31">
        <v>4</v>
      </c>
      <c r="J205" s="31">
        <v>13</v>
      </c>
      <c r="K205" s="27">
        <v>0.18</v>
      </c>
      <c r="L205" s="27">
        <v>0.01</v>
      </c>
      <c r="M205" s="27">
        <v>3</v>
      </c>
      <c r="N205" s="27">
        <v>0</v>
      </c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  <c r="DJ205" s="7"/>
      <c r="DK205" s="7"/>
      <c r="DL205" s="7"/>
      <c r="DM205" s="7"/>
      <c r="DN205" s="7"/>
      <c r="DO205" s="7"/>
      <c r="DP205" s="7"/>
      <c r="DQ205" s="7"/>
      <c r="DR205" s="7"/>
      <c r="DS205" s="7"/>
      <c r="DT205" s="7"/>
      <c r="DU205" s="7"/>
      <c r="DV205" s="7"/>
      <c r="DW205" s="7"/>
      <c r="DX205" s="7"/>
      <c r="DY205" s="7"/>
      <c r="DZ205" s="7"/>
      <c r="EA205" s="7"/>
      <c r="EB205" s="7"/>
      <c r="EC205" s="7"/>
      <c r="ED205" s="7"/>
      <c r="EE205" s="7"/>
      <c r="EF205" s="7"/>
      <c r="EG205" s="7"/>
      <c r="EH205" s="7"/>
      <c r="EI205" s="7"/>
      <c r="EJ205" s="7"/>
      <c r="EK205" s="7"/>
      <c r="EL205" s="7"/>
      <c r="EM205" s="7"/>
      <c r="EN205" s="7"/>
      <c r="EO205" s="7"/>
      <c r="EP205" s="7"/>
      <c r="EQ205" s="7"/>
      <c r="ER205" s="7"/>
      <c r="ES205" s="7"/>
      <c r="ET205" s="7"/>
      <c r="EU205" s="7"/>
      <c r="EV205" s="7"/>
      <c r="EW205" s="7"/>
      <c r="EX205" s="7"/>
      <c r="EY205" s="7"/>
      <c r="EZ205" s="7"/>
      <c r="FA205" s="7"/>
      <c r="FB205" s="7"/>
      <c r="FC205" s="7"/>
      <c r="FD205" s="7"/>
      <c r="FE205" s="7"/>
      <c r="FF205" s="7"/>
      <c r="FG205" s="7"/>
      <c r="FH205" s="7"/>
      <c r="FI205" s="7"/>
      <c r="FJ205" s="7"/>
      <c r="FK205" s="7"/>
      <c r="FL205" s="7"/>
      <c r="FM205" s="7"/>
      <c r="FN205" s="7"/>
      <c r="FO205" s="7"/>
      <c r="FP205" s="7"/>
      <c r="FQ205" s="7"/>
      <c r="FR205" s="7"/>
      <c r="FS205" s="7"/>
      <c r="FT205" s="7"/>
      <c r="FU205" s="7"/>
      <c r="FV205" s="7"/>
      <c r="FW205" s="7"/>
      <c r="FX205" s="7"/>
      <c r="FY205" s="7"/>
      <c r="FZ205" s="7"/>
      <c r="GA205" s="7"/>
      <c r="GB205" s="7"/>
      <c r="GC205" s="7"/>
      <c r="GD205" s="7"/>
      <c r="GE205" s="7"/>
      <c r="GF205" s="7"/>
      <c r="GG205" s="7"/>
      <c r="GH205" s="7"/>
      <c r="GI205" s="7"/>
      <c r="GJ205" s="7"/>
      <c r="GK205" s="7"/>
      <c r="GL205" s="7"/>
      <c r="GM205" s="7"/>
      <c r="GN205" s="7"/>
      <c r="GO205" s="7"/>
      <c r="GP205" s="7"/>
      <c r="GQ205" s="7"/>
      <c r="GR205" s="7"/>
      <c r="GS205" s="7"/>
      <c r="GT205" s="7"/>
      <c r="GU205" s="7"/>
      <c r="GV205" s="7"/>
      <c r="GW205" s="7"/>
      <c r="GX205" s="7"/>
      <c r="GY205" s="7"/>
      <c r="GZ205" s="7"/>
      <c r="HA205" s="7"/>
      <c r="HB205" s="7"/>
      <c r="HC205" s="7"/>
      <c r="HD205" s="7"/>
      <c r="HE205" s="7"/>
      <c r="HF205" s="7"/>
      <c r="HG205" s="7"/>
      <c r="HH205" s="7"/>
      <c r="HI205" s="7"/>
      <c r="HJ205" s="7"/>
      <c r="HK205" s="7"/>
      <c r="HL205" s="7"/>
      <c r="HM205" s="7"/>
      <c r="HN205" s="7"/>
      <c r="HO205" s="7"/>
      <c r="HP205" s="7"/>
      <c r="HQ205" s="7"/>
    </row>
    <row r="206" spans="1:254" s="82" customFormat="1" ht="11.25" customHeight="1" x14ac:dyDescent="0.25">
      <c r="A206" s="18">
        <v>338</v>
      </c>
      <c r="B206" s="40" t="s">
        <v>142</v>
      </c>
      <c r="C206" s="29" t="s">
        <v>89</v>
      </c>
      <c r="D206" s="30">
        <v>0.4</v>
      </c>
      <c r="E206" s="30">
        <v>0.4</v>
      </c>
      <c r="F206" s="19">
        <v>10.8</v>
      </c>
      <c r="G206" s="20">
        <v>49</v>
      </c>
      <c r="H206" s="20">
        <v>18</v>
      </c>
      <c r="I206" s="20">
        <v>10</v>
      </c>
      <c r="J206" s="20">
        <v>12</v>
      </c>
      <c r="K206" s="19">
        <v>2.4</v>
      </c>
      <c r="L206" s="19">
        <v>0</v>
      </c>
      <c r="M206" s="19">
        <v>11</v>
      </c>
      <c r="N206" s="21">
        <v>0</v>
      </c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D206" s="7"/>
      <c r="DE206" s="7"/>
      <c r="DF206" s="7"/>
      <c r="DG206" s="7"/>
      <c r="DH206" s="7"/>
      <c r="DI206" s="7"/>
      <c r="DJ206" s="7"/>
      <c r="DK206" s="7"/>
      <c r="DL206" s="7"/>
      <c r="DM206" s="7"/>
      <c r="DN206" s="7"/>
      <c r="DO206" s="7"/>
      <c r="DP206" s="7"/>
      <c r="DQ206" s="7"/>
      <c r="DR206" s="7"/>
      <c r="DS206" s="7"/>
      <c r="DT206" s="7"/>
      <c r="DU206" s="7"/>
      <c r="DV206" s="7"/>
      <c r="DW206" s="7"/>
      <c r="DX206" s="7"/>
      <c r="DY206" s="7"/>
      <c r="DZ206" s="7"/>
      <c r="EA206" s="7"/>
      <c r="EB206" s="7"/>
      <c r="EC206" s="7"/>
      <c r="ED206" s="7"/>
      <c r="EE206" s="7"/>
      <c r="EF206" s="7"/>
      <c r="EG206" s="7"/>
      <c r="EH206" s="7"/>
      <c r="EI206" s="7"/>
      <c r="EJ206" s="7"/>
      <c r="EK206" s="7"/>
      <c r="EL206" s="7"/>
      <c r="EM206" s="7"/>
      <c r="EN206" s="7"/>
      <c r="EO206" s="7"/>
      <c r="EP206" s="7"/>
      <c r="EQ206" s="7"/>
      <c r="ER206" s="7"/>
      <c r="ES206" s="7"/>
      <c r="ET206" s="7"/>
      <c r="EU206" s="7"/>
      <c r="EV206" s="7"/>
      <c r="EW206" s="7"/>
      <c r="EX206" s="7"/>
      <c r="EY206" s="7"/>
      <c r="EZ206" s="7"/>
      <c r="FA206" s="7"/>
      <c r="FB206" s="7"/>
      <c r="FC206" s="7"/>
      <c r="FD206" s="7"/>
      <c r="FE206" s="7"/>
      <c r="FF206" s="7"/>
      <c r="FG206" s="7"/>
      <c r="FH206" s="7"/>
      <c r="FI206" s="7"/>
      <c r="FJ206" s="7"/>
      <c r="FK206" s="7"/>
      <c r="FL206" s="7"/>
      <c r="FM206" s="7"/>
      <c r="FN206" s="7"/>
      <c r="FO206" s="7"/>
      <c r="FP206" s="7"/>
      <c r="FQ206" s="7"/>
      <c r="FR206" s="7"/>
      <c r="FS206" s="7"/>
      <c r="FT206" s="7"/>
      <c r="FU206" s="7"/>
      <c r="FV206" s="7"/>
      <c r="FW206" s="7"/>
      <c r="FX206" s="7"/>
      <c r="FY206" s="7"/>
      <c r="FZ206" s="7"/>
      <c r="GA206" s="7"/>
      <c r="GB206" s="7"/>
      <c r="GC206" s="7"/>
      <c r="GD206" s="7"/>
      <c r="GE206" s="7"/>
      <c r="GF206" s="7"/>
      <c r="GG206" s="7"/>
      <c r="GH206" s="7"/>
      <c r="GI206" s="7"/>
      <c r="GJ206" s="7"/>
      <c r="GK206" s="7"/>
      <c r="GL206" s="7"/>
      <c r="GM206" s="7"/>
      <c r="GN206" s="7"/>
      <c r="GO206" s="7"/>
      <c r="GP206" s="7"/>
      <c r="GQ206" s="7"/>
      <c r="GR206" s="7"/>
      <c r="GS206" s="7"/>
      <c r="GT206" s="7"/>
      <c r="GU206" s="7"/>
      <c r="GV206" s="7"/>
      <c r="GW206" s="7"/>
      <c r="GX206" s="7"/>
      <c r="GY206" s="7"/>
      <c r="GZ206" s="7"/>
      <c r="HA206" s="7"/>
      <c r="HB206" s="7"/>
      <c r="HC206" s="7"/>
      <c r="HD206" s="7"/>
      <c r="HE206" s="7"/>
      <c r="HF206" s="7"/>
      <c r="HG206" s="7"/>
      <c r="HH206" s="7"/>
      <c r="HI206" s="7"/>
      <c r="HJ206" s="7"/>
      <c r="HK206" s="7"/>
      <c r="HL206" s="7"/>
      <c r="HM206" s="7"/>
      <c r="HN206" s="7"/>
      <c r="HO206" s="7"/>
      <c r="HP206" s="7"/>
      <c r="HQ206" s="7"/>
    </row>
    <row r="207" spans="1:254" s="63" customFormat="1" ht="11.25" customHeight="1" x14ac:dyDescent="0.25">
      <c r="A207" s="57" t="s">
        <v>106</v>
      </c>
      <c r="B207" s="58" t="s">
        <v>128</v>
      </c>
      <c r="C207" s="59" t="s">
        <v>34</v>
      </c>
      <c r="D207" s="60">
        <v>0</v>
      </c>
      <c r="E207" s="60">
        <v>0</v>
      </c>
      <c r="F207" s="60">
        <v>28</v>
      </c>
      <c r="G207" s="61">
        <v>112</v>
      </c>
      <c r="H207" s="61">
        <v>3</v>
      </c>
      <c r="I207" s="61">
        <v>0</v>
      </c>
      <c r="J207" s="61">
        <v>6</v>
      </c>
      <c r="K207" s="62">
        <v>0</v>
      </c>
      <c r="L207" s="62">
        <v>0</v>
      </c>
      <c r="M207" s="62">
        <v>7.6</v>
      </c>
      <c r="N207" s="62">
        <v>0</v>
      </c>
      <c r="HR207" s="86"/>
      <c r="HS207" s="86"/>
      <c r="HT207" s="87"/>
      <c r="HU207" s="87"/>
      <c r="HV207" s="87"/>
      <c r="HW207" s="87"/>
      <c r="HX207" s="87"/>
      <c r="HY207" s="87"/>
      <c r="HZ207" s="87"/>
      <c r="IA207" s="87"/>
      <c r="IB207" s="87"/>
      <c r="IC207" s="87"/>
      <c r="ID207" s="87"/>
      <c r="IE207" s="87"/>
      <c r="IF207" s="87"/>
      <c r="IG207" s="87"/>
      <c r="IH207" s="87"/>
      <c r="II207" s="87"/>
      <c r="IJ207" s="87"/>
      <c r="IK207" s="87"/>
      <c r="IL207" s="87"/>
      <c r="IM207" s="87"/>
      <c r="IN207" s="87"/>
      <c r="IO207" s="87"/>
      <c r="IP207" s="87"/>
      <c r="IQ207" s="87"/>
      <c r="IR207" s="87"/>
      <c r="IS207" s="87"/>
      <c r="IT207" s="87"/>
    </row>
    <row r="208" spans="1:254" s="82" customFormat="1" ht="11.25" customHeight="1" x14ac:dyDescent="0.25">
      <c r="A208" s="18"/>
      <c r="B208" s="32" t="s">
        <v>72</v>
      </c>
      <c r="C208" s="26" t="s">
        <v>88</v>
      </c>
      <c r="D208" s="19">
        <v>2.4500000000000002</v>
      </c>
      <c r="E208" s="19">
        <v>0.875</v>
      </c>
      <c r="F208" s="19">
        <v>17.5</v>
      </c>
      <c r="G208" s="20">
        <v>84</v>
      </c>
      <c r="H208" s="20">
        <v>0</v>
      </c>
      <c r="I208" s="20">
        <v>0</v>
      </c>
      <c r="J208" s="20">
        <v>0</v>
      </c>
      <c r="K208" s="21">
        <v>0</v>
      </c>
      <c r="L208" s="21">
        <v>0</v>
      </c>
      <c r="M208" s="21">
        <v>0</v>
      </c>
      <c r="N208" s="21">
        <v>0</v>
      </c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  <c r="CH208" s="7"/>
      <c r="CI208" s="7"/>
      <c r="CJ208" s="7"/>
      <c r="CK208" s="7"/>
      <c r="CL208" s="7"/>
      <c r="CM208" s="7"/>
      <c r="CN208" s="7"/>
      <c r="CO208" s="7"/>
      <c r="CP208" s="7"/>
      <c r="CQ208" s="7"/>
      <c r="CR208" s="7"/>
      <c r="CS208" s="7"/>
      <c r="CT208" s="7"/>
      <c r="CU208" s="7"/>
      <c r="CV208" s="7"/>
      <c r="CW208" s="7"/>
      <c r="CX208" s="7"/>
      <c r="CY208" s="7"/>
      <c r="CZ208" s="7"/>
      <c r="DA208" s="7"/>
      <c r="DB208" s="7"/>
      <c r="DC208" s="7"/>
      <c r="DD208" s="7"/>
      <c r="DE208" s="7"/>
      <c r="DF208" s="7"/>
      <c r="DG208" s="7"/>
      <c r="DH208" s="7"/>
      <c r="DI208" s="7"/>
      <c r="DJ208" s="7"/>
      <c r="DK208" s="7"/>
      <c r="DL208" s="7"/>
      <c r="DM208" s="7"/>
      <c r="DN208" s="7"/>
      <c r="DO208" s="7"/>
      <c r="DP208" s="7"/>
      <c r="DQ208" s="7"/>
      <c r="DR208" s="7"/>
      <c r="DS208" s="7"/>
      <c r="DT208" s="7"/>
      <c r="DU208" s="7"/>
      <c r="DV208" s="7"/>
      <c r="DW208" s="7"/>
      <c r="DX208" s="7"/>
      <c r="DY208" s="7"/>
      <c r="DZ208" s="7"/>
      <c r="EA208" s="7"/>
      <c r="EB208" s="7"/>
      <c r="EC208" s="7"/>
      <c r="ED208" s="7"/>
      <c r="EE208" s="7"/>
      <c r="EF208" s="7"/>
      <c r="EG208" s="7"/>
      <c r="EH208" s="7"/>
      <c r="EI208" s="7"/>
      <c r="EJ208" s="7"/>
      <c r="EK208" s="7"/>
      <c r="EL208" s="7"/>
      <c r="EM208" s="7"/>
      <c r="EN208" s="7"/>
      <c r="EO208" s="7"/>
      <c r="EP208" s="7"/>
      <c r="EQ208" s="7"/>
      <c r="ER208" s="7"/>
      <c r="ES208" s="7"/>
      <c r="ET208" s="7"/>
      <c r="EU208" s="7"/>
      <c r="EV208" s="7"/>
      <c r="EW208" s="7"/>
      <c r="EX208" s="7"/>
      <c r="EY208" s="7"/>
      <c r="EZ208" s="7"/>
      <c r="FA208" s="7"/>
      <c r="FB208" s="7"/>
      <c r="FC208" s="7"/>
      <c r="FD208" s="7"/>
      <c r="FE208" s="7"/>
      <c r="FF208" s="7"/>
      <c r="FG208" s="7"/>
      <c r="FH208" s="7"/>
      <c r="FI208" s="7"/>
      <c r="FJ208" s="7"/>
      <c r="FK208" s="7"/>
      <c r="FL208" s="7"/>
      <c r="FM208" s="7"/>
      <c r="FN208" s="7"/>
      <c r="FO208" s="7"/>
      <c r="FP208" s="7"/>
      <c r="FQ208" s="7"/>
      <c r="FR208" s="7"/>
      <c r="FS208" s="7"/>
      <c r="FT208" s="7"/>
      <c r="FU208" s="7"/>
      <c r="FV208" s="7"/>
      <c r="FW208" s="7"/>
      <c r="FX208" s="7"/>
      <c r="FY208" s="7"/>
      <c r="FZ208" s="7"/>
      <c r="GA208" s="7"/>
      <c r="GB208" s="7"/>
      <c r="GC208" s="7"/>
      <c r="GD208" s="7"/>
      <c r="GE208" s="7"/>
      <c r="GF208" s="7"/>
      <c r="GG208" s="7"/>
      <c r="GH208" s="7"/>
      <c r="GI208" s="7"/>
      <c r="GJ208" s="7"/>
      <c r="GK208" s="7"/>
      <c r="GL208" s="7"/>
      <c r="GM208" s="7"/>
      <c r="GN208" s="7"/>
      <c r="GO208" s="7"/>
      <c r="GP208" s="7"/>
      <c r="GQ208" s="7"/>
      <c r="GR208" s="7"/>
      <c r="GS208" s="7"/>
      <c r="GT208" s="7"/>
      <c r="GU208" s="7"/>
      <c r="GV208" s="7"/>
      <c r="GW208" s="7"/>
      <c r="GX208" s="7"/>
      <c r="GY208" s="7"/>
      <c r="GZ208" s="7"/>
      <c r="HA208" s="7"/>
      <c r="HB208" s="7"/>
      <c r="HC208" s="7"/>
      <c r="HD208" s="7"/>
      <c r="HE208" s="7"/>
      <c r="HF208" s="7"/>
      <c r="HG208" s="7"/>
      <c r="HH208" s="7"/>
      <c r="HI208" s="7"/>
      <c r="HJ208" s="7"/>
      <c r="HK208" s="7"/>
      <c r="HL208" s="7"/>
      <c r="HM208" s="7"/>
      <c r="HN208" s="7"/>
      <c r="HO208" s="7"/>
      <c r="HP208" s="7"/>
      <c r="HQ208" s="7"/>
    </row>
    <row r="209" spans="1:227" s="82" customFormat="1" ht="11.25" customHeight="1" x14ac:dyDescent="0.25">
      <c r="A209" s="18"/>
      <c r="B209" s="43" t="s">
        <v>26</v>
      </c>
      <c r="C209" s="64"/>
      <c r="D209" s="36">
        <f t="shared" ref="D209:N209" si="40">SUM(D204:D208)</f>
        <v>18.649999999999999</v>
      </c>
      <c r="E209" s="36">
        <f t="shared" si="40"/>
        <v>11.175000000000001</v>
      </c>
      <c r="F209" s="36">
        <f t="shared" si="40"/>
        <v>102.3</v>
      </c>
      <c r="G209" s="37">
        <f t="shared" si="40"/>
        <v>581</v>
      </c>
      <c r="H209" s="37">
        <f t="shared" si="40"/>
        <v>47</v>
      </c>
      <c r="I209" s="37">
        <f t="shared" si="40"/>
        <v>84</v>
      </c>
      <c r="J209" s="37">
        <f t="shared" si="40"/>
        <v>211</v>
      </c>
      <c r="K209" s="38">
        <f t="shared" si="40"/>
        <v>4.08</v>
      </c>
      <c r="L209" s="38">
        <f t="shared" si="40"/>
        <v>0.31</v>
      </c>
      <c r="M209" s="38">
        <f t="shared" si="40"/>
        <v>26.6</v>
      </c>
      <c r="N209" s="38">
        <f t="shared" si="40"/>
        <v>0</v>
      </c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7"/>
      <c r="CJ209" s="7"/>
      <c r="CK209" s="7"/>
      <c r="CL209" s="7"/>
      <c r="CM209" s="7"/>
      <c r="CN209" s="7"/>
      <c r="CO209" s="7"/>
      <c r="CP209" s="7"/>
      <c r="CQ209" s="7"/>
      <c r="CR209" s="7"/>
      <c r="CS209" s="7"/>
      <c r="CT209" s="7"/>
      <c r="CU209" s="7"/>
      <c r="CV209" s="7"/>
      <c r="CW209" s="7"/>
      <c r="CX209" s="7"/>
      <c r="CY209" s="7"/>
      <c r="CZ209" s="7"/>
      <c r="DA209" s="7"/>
      <c r="DB209" s="7"/>
      <c r="DC209" s="7"/>
      <c r="DD209" s="7"/>
      <c r="DE209" s="7"/>
      <c r="DF209" s="7"/>
      <c r="DG209" s="7"/>
      <c r="DH209" s="7"/>
      <c r="DI209" s="7"/>
      <c r="DJ209" s="7"/>
      <c r="DK209" s="7"/>
      <c r="DL209" s="7"/>
      <c r="DM209" s="7"/>
      <c r="DN209" s="7"/>
      <c r="DO209" s="7"/>
      <c r="DP209" s="7"/>
      <c r="DQ209" s="7"/>
      <c r="DR209" s="7"/>
      <c r="DS209" s="7"/>
      <c r="DT209" s="7"/>
      <c r="DU209" s="7"/>
      <c r="DV209" s="7"/>
      <c r="DW209" s="7"/>
      <c r="DX209" s="7"/>
      <c r="DY209" s="7"/>
      <c r="DZ209" s="7"/>
      <c r="EA209" s="7"/>
      <c r="EB209" s="7"/>
      <c r="EC209" s="7"/>
      <c r="ED209" s="7"/>
      <c r="EE209" s="7"/>
      <c r="EF209" s="7"/>
      <c r="EG209" s="7"/>
      <c r="EH209" s="7"/>
      <c r="EI209" s="7"/>
      <c r="EJ209" s="7"/>
      <c r="EK209" s="7"/>
      <c r="EL209" s="7"/>
      <c r="EM209" s="7"/>
      <c r="EN209" s="7"/>
      <c r="EO209" s="7"/>
      <c r="EP209" s="7"/>
      <c r="EQ209" s="7"/>
      <c r="ER209" s="7"/>
      <c r="ES209" s="7"/>
      <c r="ET209" s="7"/>
      <c r="EU209" s="7"/>
      <c r="EV209" s="7"/>
      <c r="EW209" s="7"/>
      <c r="EX209" s="7"/>
      <c r="EY209" s="7"/>
      <c r="EZ209" s="7"/>
      <c r="FA209" s="7"/>
      <c r="FB209" s="7"/>
      <c r="FC209" s="7"/>
      <c r="FD209" s="7"/>
      <c r="FE209" s="7"/>
      <c r="FF209" s="7"/>
      <c r="FG209" s="7"/>
      <c r="FH209" s="7"/>
      <c r="FI209" s="7"/>
      <c r="FJ209" s="7"/>
      <c r="FK209" s="7"/>
      <c r="FL209" s="7"/>
      <c r="FM209" s="7"/>
      <c r="FN209" s="7"/>
      <c r="FO209" s="7"/>
      <c r="FP209" s="7"/>
      <c r="FQ209" s="7"/>
      <c r="FR209" s="7"/>
      <c r="FS209" s="7"/>
      <c r="FT209" s="7"/>
      <c r="FU209" s="7"/>
      <c r="FV209" s="7"/>
      <c r="FW209" s="7"/>
      <c r="FX209" s="7"/>
      <c r="FY209" s="7"/>
      <c r="FZ209" s="7"/>
      <c r="GA209" s="7"/>
      <c r="GB209" s="7"/>
      <c r="GC209" s="7"/>
      <c r="GD209" s="7"/>
      <c r="GE209" s="7"/>
      <c r="GF209" s="7"/>
      <c r="GG209" s="7"/>
      <c r="GH209" s="7"/>
      <c r="GI209" s="7"/>
      <c r="GJ209" s="7"/>
      <c r="GK209" s="7"/>
      <c r="GL209" s="7"/>
      <c r="GM209" s="7"/>
      <c r="GN209" s="7"/>
      <c r="GO209" s="7"/>
      <c r="GP209" s="7"/>
      <c r="GQ209" s="7"/>
      <c r="GR209" s="7"/>
      <c r="GS209" s="7"/>
      <c r="GT209" s="7"/>
      <c r="GU209" s="7"/>
      <c r="GV209" s="7"/>
      <c r="GW209" s="7"/>
      <c r="GX209" s="7"/>
      <c r="GY209" s="7"/>
      <c r="GZ209" s="7"/>
      <c r="HA209" s="7"/>
      <c r="HB209" s="7"/>
      <c r="HC209" s="7"/>
      <c r="HD209" s="7"/>
      <c r="HE209" s="7"/>
      <c r="HF209" s="7"/>
      <c r="HG209" s="7"/>
      <c r="HH209" s="7"/>
      <c r="HI209" s="7"/>
      <c r="HJ209" s="7"/>
      <c r="HK209" s="7"/>
      <c r="HL209" s="7"/>
      <c r="HM209" s="7"/>
      <c r="HN209" s="7"/>
      <c r="HO209" s="7"/>
      <c r="HP209" s="7"/>
      <c r="HQ209" s="7"/>
    </row>
    <row r="210" spans="1:227" s="82" customFormat="1" ht="11.25" customHeight="1" x14ac:dyDescent="0.25">
      <c r="A210" s="18"/>
      <c r="B210" s="25" t="s">
        <v>27</v>
      </c>
      <c r="C210" s="26"/>
      <c r="D210" s="19"/>
      <c r="E210" s="19"/>
      <c r="F210" s="19"/>
      <c r="G210" s="20"/>
      <c r="H210" s="20"/>
      <c r="I210" s="20"/>
      <c r="J210" s="20"/>
      <c r="K210" s="21"/>
      <c r="L210" s="21"/>
      <c r="M210" s="21"/>
      <c r="N210" s="21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  <c r="CH210" s="7"/>
      <c r="CI210" s="7"/>
      <c r="CJ210" s="7"/>
      <c r="CK210" s="7"/>
      <c r="CL210" s="7"/>
      <c r="CM210" s="7"/>
      <c r="CN210" s="7"/>
      <c r="CO210" s="7"/>
      <c r="CP210" s="7"/>
      <c r="CQ210" s="7"/>
      <c r="CR210" s="7"/>
      <c r="CS210" s="7"/>
      <c r="CT210" s="7"/>
      <c r="CU210" s="7"/>
      <c r="CV210" s="7"/>
      <c r="CW210" s="7"/>
      <c r="CX210" s="7"/>
      <c r="CY210" s="7"/>
      <c r="CZ210" s="7"/>
      <c r="DA210" s="7"/>
      <c r="DB210" s="7"/>
      <c r="DC210" s="7"/>
      <c r="DD210" s="7"/>
      <c r="DE210" s="7"/>
      <c r="DF210" s="7"/>
      <c r="DG210" s="7"/>
      <c r="DH210" s="7"/>
      <c r="DI210" s="7"/>
      <c r="DJ210" s="7"/>
      <c r="DK210" s="7"/>
      <c r="DL210" s="7"/>
      <c r="DM210" s="7"/>
      <c r="DN210" s="7"/>
      <c r="DO210" s="7"/>
      <c r="DP210" s="7"/>
      <c r="DQ210" s="7"/>
      <c r="DR210" s="7"/>
      <c r="DS210" s="7"/>
      <c r="DT210" s="7"/>
      <c r="DU210" s="7"/>
      <c r="DV210" s="7"/>
      <c r="DW210" s="7"/>
      <c r="DX210" s="7"/>
      <c r="DY210" s="7"/>
      <c r="DZ210" s="7"/>
      <c r="EA210" s="7"/>
      <c r="EB210" s="7"/>
      <c r="EC210" s="7"/>
      <c r="ED210" s="7"/>
      <c r="EE210" s="7"/>
      <c r="EF210" s="7"/>
      <c r="EG210" s="7"/>
      <c r="EH210" s="7"/>
      <c r="EI210" s="7"/>
      <c r="EJ210" s="7"/>
      <c r="EK210" s="7"/>
      <c r="EL210" s="7"/>
      <c r="EM210" s="7"/>
      <c r="EN210" s="7"/>
      <c r="EO210" s="7"/>
      <c r="EP210" s="7"/>
      <c r="EQ210" s="7"/>
      <c r="ER210" s="7"/>
      <c r="ES210" s="7"/>
      <c r="ET210" s="7"/>
      <c r="EU210" s="7"/>
      <c r="EV210" s="7"/>
      <c r="EW210" s="7"/>
      <c r="EX210" s="7"/>
      <c r="EY210" s="7"/>
      <c r="EZ210" s="7"/>
      <c r="FA210" s="7"/>
      <c r="FB210" s="7"/>
      <c r="FC210" s="7"/>
      <c r="FD210" s="7"/>
      <c r="FE210" s="7"/>
      <c r="FF210" s="7"/>
      <c r="FG210" s="7"/>
      <c r="FH210" s="7"/>
      <c r="FI210" s="7"/>
      <c r="FJ210" s="7"/>
      <c r="FK210" s="7"/>
      <c r="FL210" s="7"/>
      <c r="FM210" s="7"/>
      <c r="FN210" s="7"/>
      <c r="FO210" s="7"/>
      <c r="FP210" s="7"/>
      <c r="FQ210" s="7"/>
      <c r="FR210" s="7"/>
      <c r="FS210" s="7"/>
      <c r="FT210" s="7"/>
      <c r="FU210" s="7"/>
      <c r="FV210" s="7"/>
      <c r="FW210" s="7"/>
      <c r="FX210" s="7"/>
      <c r="FY210" s="7"/>
      <c r="FZ210" s="7"/>
      <c r="GA210" s="7"/>
      <c r="GB210" s="7"/>
      <c r="GC210" s="7"/>
      <c r="GD210" s="7"/>
      <c r="GE210" s="7"/>
      <c r="GF210" s="7"/>
      <c r="GG210" s="7"/>
      <c r="GH210" s="7"/>
      <c r="GI210" s="7"/>
      <c r="GJ210" s="7"/>
      <c r="GK210" s="7"/>
      <c r="GL210" s="7"/>
      <c r="GM210" s="7"/>
      <c r="GN210" s="7"/>
      <c r="GO210" s="7"/>
      <c r="GP210" s="7"/>
      <c r="GQ210" s="7"/>
      <c r="GR210" s="7"/>
      <c r="GS210" s="7"/>
      <c r="GT210" s="7"/>
      <c r="GU210" s="7"/>
      <c r="GV210" s="7"/>
      <c r="GW210" s="7"/>
      <c r="GX210" s="7"/>
      <c r="GY210" s="7"/>
      <c r="GZ210" s="7"/>
      <c r="HA210" s="7"/>
      <c r="HB210" s="7"/>
      <c r="HC210" s="7"/>
      <c r="HD210" s="7"/>
      <c r="HE210" s="7"/>
      <c r="HF210" s="7"/>
      <c r="HG210" s="7"/>
      <c r="HH210" s="7"/>
      <c r="HI210" s="7"/>
      <c r="HJ210" s="7"/>
      <c r="HK210" s="7"/>
      <c r="HL210" s="7"/>
      <c r="HM210" s="7"/>
      <c r="HN210" s="7"/>
      <c r="HO210" s="7"/>
      <c r="HP210" s="7"/>
      <c r="HQ210" s="7"/>
    </row>
    <row r="211" spans="1:227" s="82" customFormat="1" ht="11.25" customHeight="1" x14ac:dyDescent="0.25">
      <c r="A211" s="24">
        <v>96</v>
      </c>
      <c r="B211" s="39" t="s">
        <v>138</v>
      </c>
      <c r="C211" s="29" t="s">
        <v>51</v>
      </c>
      <c r="D211" s="30">
        <v>5.5</v>
      </c>
      <c r="E211" s="30">
        <v>4.7</v>
      </c>
      <c r="F211" s="30">
        <v>16.600000000000001</v>
      </c>
      <c r="G211" s="31">
        <v>127</v>
      </c>
      <c r="H211" s="31">
        <v>19</v>
      </c>
      <c r="I211" s="31">
        <v>26</v>
      </c>
      <c r="J211" s="31">
        <v>99</v>
      </c>
      <c r="K211" s="27">
        <v>1.2</v>
      </c>
      <c r="L211" s="27">
        <v>0.1</v>
      </c>
      <c r="M211" s="27">
        <v>7.1</v>
      </c>
      <c r="N211" s="27">
        <v>0.01</v>
      </c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  <c r="CJ211" s="7"/>
      <c r="CK211" s="7"/>
      <c r="CL211" s="7"/>
      <c r="CM211" s="7"/>
      <c r="CN211" s="7"/>
      <c r="CO211" s="7"/>
      <c r="CP211" s="7"/>
      <c r="CQ211" s="7"/>
      <c r="CR211" s="7"/>
      <c r="CS211" s="7"/>
      <c r="CT211" s="7"/>
      <c r="CU211" s="7"/>
      <c r="CV211" s="7"/>
      <c r="CW211" s="7"/>
      <c r="CX211" s="7"/>
      <c r="CY211" s="7"/>
      <c r="CZ211" s="7"/>
      <c r="DA211" s="7"/>
      <c r="DB211" s="7"/>
      <c r="DC211" s="7"/>
      <c r="DD211" s="7"/>
      <c r="DE211" s="7"/>
      <c r="DF211" s="7"/>
      <c r="DG211" s="7"/>
      <c r="DH211" s="7"/>
      <c r="DI211" s="7"/>
      <c r="DJ211" s="7"/>
      <c r="DK211" s="7"/>
      <c r="DL211" s="7"/>
      <c r="DM211" s="7"/>
      <c r="DN211" s="7"/>
      <c r="DO211" s="7"/>
      <c r="DP211" s="7"/>
      <c r="DQ211" s="7"/>
      <c r="DR211" s="7"/>
      <c r="DS211" s="7"/>
      <c r="DT211" s="7"/>
      <c r="DU211" s="7"/>
      <c r="DV211" s="7"/>
      <c r="DW211" s="7"/>
      <c r="DX211" s="7"/>
      <c r="DY211" s="7"/>
      <c r="DZ211" s="7"/>
      <c r="EA211" s="7"/>
      <c r="EB211" s="7"/>
      <c r="EC211" s="7"/>
      <c r="ED211" s="7"/>
      <c r="EE211" s="7"/>
      <c r="EF211" s="7"/>
      <c r="EG211" s="7"/>
      <c r="EH211" s="7"/>
      <c r="EI211" s="7"/>
      <c r="EJ211" s="7"/>
      <c r="EK211" s="7"/>
      <c r="EL211" s="7"/>
      <c r="EM211" s="7"/>
      <c r="EN211" s="7"/>
      <c r="EO211" s="7"/>
      <c r="EP211" s="7"/>
      <c r="EQ211" s="7"/>
      <c r="ER211" s="7"/>
      <c r="ES211" s="7"/>
      <c r="ET211" s="7"/>
      <c r="EU211" s="7"/>
      <c r="EV211" s="7"/>
      <c r="EW211" s="7"/>
      <c r="EX211" s="7"/>
      <c r="EY211" s="7"/>
      <c r="EZ211" s="7"/>
      <c r="FA211" s="7"/>
      <c r="FB211" s="7"/>
      <c r="FC211" s="7"/>
      <c r="FD211" s="7"/>
      <c r="FE211" s="7"/>
      <c r="FF211" s="7"/>
      <c r="FG211" s="7"/>
      <c r="FH211" s="7"/>
      <c r="FI211" s="7"/>
      <c r="FJ211" s="7"/>
      <c r="FK211" s="7"/>
      <c r="FL211" s="7"/>
      <c r="FM211" s="7"/>
      <c r="FN211" s="7"/>
      <c r="FO211" s="7"/>
      <c r="FP211" s="7"/>
      <c r="FQ211" s="7"/>
      <c r="FR211" s="7"/>
      <c r="FS211" s="7"/>
      <c r="FT211" s="7"/>
      <c r="FU211" s="7"/>
      <c r="FV211" s="7"/>
      <c r="FW211" s="7"/>
      <c r="FX211" s="7"/>
      <c r="FY211" s="7"/>
      <c r="FZ211" s="7"/>
      <c r="GA211" s="7"/>
      <c r="GB211" s="7"/>
      <c r="GC211" s="7"/>
      <c r="GD211" s="7"/>
      <c r="GE211" s="7"/>
      <c r="GF211" s="7"/>
      <c r="GG211" s="7"/>
      <c r="GH211" s="7"/>
      <c r="GI211" s="7"/>
      <c r="GJ211" s="7"/>
      <c r="GK211" s="7"/>
      <c r="GL211" s="7"/>
      <c r="GM211" s="7"/>
      <c r="GN211" s="7"/>
      <c r="GO211" s="7"/>
      <c r="GP211" s="7"/>
      <c r="GQ211" s="7"/>
      <c r="GR211" s="7"/>
      <c r="GS211" s="7"/>
      <c r="GT211" s="7"/>
      <c r="GU211" s="7"/>
      <c r="GV211" s="7"/>
      <c r="GW211" s="7"/>
      <c r="GX211" s="7"/>
      <c r="GY211" s="7"/>
      <c r="GZ211" s="7"/>
      <c r="HA211" s="7"/>
      <c r="HB211" s="7"/>
      <c r="HC211" s="7"/>
      <c r="HD211" s="7"/>
      <c r="HE211" s="7"/>
      <c r="HF211" s="7"/>
      <c r="HG211" s="7"/>
      <c r="HH211" s="7"/>
      <c r="HI211" s="7"/>
      <c r="HJ211" s="7"/>
      <c r="HK211" s="7"/>
      <c r="HL211" s="7"/>
      <c r="HM211" s="7"/>
      <c r="HN211" s="7"/>
      <c r="HO211" s="7"/>
      <c r="HP211" s="7"/>
      <c r="HQ211" s="7"/>
    </row>
    <row r="212" spans="1:227" s="82" customFormat="1" ht="11.25" customHeight="1" x14ac:dyDescent="0.25">
      <c r="A212" s="24" t="s">
        <v>133</v>
      </c>
      <c r="B212" s="45" t="s">
        <v>154</v>
      </c>
      <c r="C212" s="29" t="s">
        <v>31</v>
      </c>
      <c r="D212" s="19">
        <v>13.7</v>
      </c>
      <c r="E212" s="19">
        <v>10.5</v>
      </c>
      <c r="F212" s="19">
        <v>7.5</v>
      </c>
      <c r="G212" s="20">
        <v>179</v>
      </c>
      <c r="H212" s="20">
        <v>18</v>
      </c>
      <c r="I212" s="20">
        <v>16</v>
      </c>
      <c r="J212" s="20">
        <v>233</v>
      </c>
      <c r="K212" s="21">
        <v>4.9000000000000004</v>
      </c>
      <c r="L212" s="21">
        <v>0.2</v>
      </c>
      <c r="M212" s="21">
        <v>8.1999999999999993</v>
      </c>
      <c r="N212" s="21">
        <v>0.02</v>
      </c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  <c r="CG212" s="7"/>
      <c r="CH212" s="7"/>
      <c r="CI212" s="7"/>
      <c r="CJ212" s="7"/>
      <c r="CK212" s="7"/>
      <c r="CL212" s="7"/>
      <c r="CM212" s="7"/>
      <c r="CN212" s="7"/>
      <c r="CO212" s="7"/>
      <c r="CP212" s="7"/>
      <c r="CQ212" s="7"/>
      <c r="CR212" s="7"/>
      <c r="CS212" s="7"/>
      <c r="CT212" s="7"/>
      <c r="CU212" s="7"/>
      <c r="CV212" s="7"/>
      <c r="CW212" s="7"/>
      <c r="CX212" s="7"/>
      <c r="CY212" s="7"/>
      <c r="CZ212" s="7"/>
      <c r="DA212" s="7"/>
      <c r="DB212" s="7"/>
      <c r="DC212" s="7"/>
      <c r="DD212" s="7"/>
      <c r="DE212" s="7"/>
      <c r="DF212" s="7"/>
      <c r="DG212" s="7"/>
      <c r="DH212" s="7"/>
      <c r="DI212" s="7"/>
      <c r="DJ212" s="7"/>
      <c r="DK212" s="7"/>
      <c r="DL212" s="7"/>
      <c r="DM212" s="7"/>
      <c r="DN212" s="7"/>
      <c r="DO212" s="7"/>
      <c r="DP212" s="7"/>
      <c r="DQ212" s="7"/>
      <c r="DR212" s="7"/>
      <c r="DS212" s="7"/>
      <c r="DT212" s="7"/>
      <c r="DU212" s="7"/>
      <c r="DV212" s="7"/>
      <c r="DW212" s="7"/>
      <c r="DX212" s="7"/>
      <c r="DY212" s="7"/>
      <c r="DZ212" s="7"/>
      <c r="EA212" s="7"/>
      <c r="EB212" s="7"/>
      <c r="EC212" s="7"/>
      <c r="ED212" s="7"/>
      <c r="EE212" s="7"/>
      <c r="EF212" s="7"/>
      <c r="EG212" s="7"/>
      <c r="EH212" s="7"/>
      <c r="EI212" s="7"/>
      <c r="EJ212" s="7"/>
      <c r="EK212" s="7"/>
      <c r="EL212" s="7"/>
      <c r="EM212" s="7"/>
      <c r="EN212" s="7"/>
      <c r="EO212" s="7"/>
      <c r="EP212" s="7"/>
      <c r="EQ212" s="7"/>
      <c r="ER212" s="7"/>
      <c r="ES212" s="7"/>
      <c r="ET212" s="7"/>
      <c r="EU212" s="7"/>
      <c r="EV212" s="7"/>
      <c r="EW212" s="7"/>
      <c r="EX212" s="7"/>
      <c r="EY212" s="7"/>
      <c r="EZ212" s="7"/>
      <c r="FA212" s="7"/>
      <c r="FB212" s="7"/>
      <c r="FC212" s="7"/>
      <c r="FD212" s="7"/>
      <c r="FE212" s="7"/>
      <c r="FF212" s="7"/>
      <c r="FG212" s="7"/>
      <c r="FH212" s="7"/>
      <c r="FI212" s="7"/>
      <c r="FJ212" s="7"/>
      <c r="FK212" s="7"/>
      <c r="FL212" s="7"/>
      <c r="FM212" s="7"/>
      <c r="FN212" s="7"/>
      <c r="FO212" s="7"/>
      <c r="FP212" s="7"/>
      <c r="FQ212" s="7"/>
      <c r="FR212" s="7"/>
      <c r="FS212" s="7"/>
      <c r="FT212" s="7"/>
      <c r="FU212" s="7"/>
      <c r="FV212" s="7"/>
      <c r="FW212" s="7"/>
      <c r="FX212" s="7"/>
      <c r="FY212" s="7"/>
      <c r="FZ212" s="7"/>
      <c r="GA212" s="7"/>
      <c r="GB212" s="7"/>
      <c r="GC212" s="7"/>
      <c r="GD212" s="7"/>
      <c r="GE212" s="7"/>
      <c r="GF212" s="7"/>
      <c r="GG212" s="7"/>
      <c r="GH212" s="7"/>
      <c r="GI212" s="7"/>
      <c r="GJ212" s="7"/>
      <c r="GK212" s="7"/>
      <c r="GL212" s="7"/>
      <c r="GM212" s="7"/>
      <c r="GN212" s="7"/>
      <c r="GO212" s="7"/>
      <c r="GP212" s="7"/>
      <c r="GQ212" s="7"/>
      <c r="GR212" s="7"/>
      <c r="GS212" s="7"/>
      <c r="GT212" s="7"/>
      <c r="GU212" s="7"/>
      <c r="GV212" s="7"/>
      <c r="GW212" s="7"/>
      <c r="GX212" s="7"/>
      <c r="GY212" s="7"/>
      <c r="GZ212" s="7"/>
      <c r="HA212" s="7"/>
      <c r="HB212" s="7"/>
      <c r="HC212" s="7"/>
      <c r="HD212" s="7"/>
      <c r="HE212" s="7"/>
      <c r="HF212" s="7"/>
      <c r="HG212" s="7"/>
      <c r="HH212" s="7"/>
      <c r="HI212" s="7"/>
      <c r="HJ212" s="7"/>
      <c r="HK212" s="7"/>
      <c r="HL212" s="7"/>
      <c r="HM212" s="7"/>
      <c r="HN212" s="7"/>
      <c r="HO212" s="7"/>
      <c r="HP212" s="7"/>
      <c r="HQ212" s="7"/>
    </row>
    <row r="213" spans="1:227" s="82" customFormat="1" ht="11.25" customHeight="1" x14ac:dyDescent="0.25">
      <c r="A213" s="24">
        <v>302</v>
      </c>
      <c r="B213" s="41" t="s">
        <v>32</v>
      </c>
      <c r="C213" s="29" t="s">
        <v>33</v>
      </c>
      <c r="D213" s="30">
        <v>10.199999999999999</v>
      </c>
      <c r="E213" s="30">
        <v>8.8000000000000007</v>
      </c>
      <c r="F213" s="30">
        <v>44.1</v>
      </c>
      <c r="G213" s="31">
        <v>296</v>
      </c>
      <c r="H213" s="31">
        <v>18</v>
      </c>
      <c r="I213" s="31">
        <v>161</v>
      </c>
      <c r="J213" s="31">
        <v>242</v>
      </c>
      <c r="K213" s="27">
        <v>5.4</v>
      </c>
      <c r="L213" s="27">
        <v>0.25</v>
      </c>
      <c r="M213" s="27">
        <v>0</v>
      </c>
      <c r="N213" s="27">
        <v>0.03</v>
      </c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  <c r="CS213" s="7"/>
      <c r="CT213" s="7"/>
      <c r="CU213" s="7"/>
      <c r="CV213" s="7"/>
      <c r="CW213" s="7"/>
      <c r="CX213" s="7"/>
      <c r="CY213" s="7"/>
      <c r="CZ213" s="7"/>
      <c r="DA213" s="7"/>
      <c r="DB213" s="7"/>
      <c r="DC213" s="7"/>
      <c r="DD213" s="7"/>
      <c r="DE213" s="7"/>
      <c r="DF213" s="7"/>
      <c r="DG213" s="7"/>
      <c r="DH213" s="7"/>
      <c r="DI213" s="7"/>
      <c r="DJ213" s="7"/>
      <c r="DK213" s="7"/>
      <c r="DL213" s="7"/>
      <c r="DM213" s="7"/>
      <c r="DN213" s="7"/>
      <c r="DO213" s="7"/>
      <c r="DP213" s="7"/>
      <c r="DQ213" s="7"/>
      <c r="DR213" s="7"/>
      <c r="DS213" s="7"/>
      <c r="DT213" s="7"/>
      <c r="DU213" s="7"/>
      <c r="DV213" s="7"/>
      <c r="DW213" s="7"/>
      <c r="DX213" s="7"/>
      <c r="DY213" s="7"/>
      <c r="DZ213" s="7"/>
      <c r="EA213" s="7"/>
      <c r="EB213" s="7"/>
      <c r="EC213" s="7"/>
      <c r="ED213" s="7"/>
      <c r="EE213" s="7"/>
      <c r="EF213" s="7"/>
      <c r="EG213" s="7"/>
      <c r="EH213" s="7"/>
      <c r="EI213" s="7"/>
      <c r="EJ213" s="7"/>
      <c r="EK213" s="7"/>
      <c r="EL213" s="7"/>
      <c r="EM213" s="7"/>
      <c r="EN213" s="7"/>
      <c r="EO213" s="7"/>
      <c r="EP213" s="7"/>
      <c r="EQ213" s="7"/>
      <c r="ER213" s="7"/>
      <c r="ES213" s="7"/>
      <c r="ET213" s="7"/>
      <c r="EU213" s="7"/>
      <c r="EV213" s="7"/>
      <c r="EW213" s="7"/>
      <c r="EX213" s="7"/>
      <c r="EY213" s="7"/>
      <c r="EZ213" s="7"/>
      <c r="FA213" s="7"/>
      <c r="FB213" s="7"/>
      <c r="FC213" s="7"/>
      <c r="FD213" s="7"/>
      <c r="FE213" s="7"/>
      <c r="FF213" s="7"/>
      <c r="FG213" s="7"/>
      <c r="FH213" s="7"/>
      <c r="FI213" s="7"/>
      <c r="FJ213" s="7"/>
      <c r="FK213" s="7"/>
      <c r="FL213" s="7"/>
      <c r="FM213" s="7"/>
      <c r="FN213" s="7"/>
      <c r="FO213" s="7"/>
      <c r="FP213" s="7"/>
      <c r="FQ213" s="7"/>
      <c r="FR213" s="7"/>
      <c r="FS213" s="7"/>
      <c r="FT213" s="7"/>
      <c r="FU213" s="7"/>
      <c r="FV213" s="7"/>
      <c r="FW213" s="7"/>
      <c r="FX213" s="7"/>
      <c r="FY213" s="7"/>
      <c r="FZ213" s="7"/>
      <c r="GA213" s="7"/>
      <c r="GB213" s="7"/>
      <c r="GC213" s="7"/>
      <c r="GD213" s="7"/>
      <c r="GE213" s="7"/>
      <c r="GF213" s="7"/>
      <c r="GG213" s="7"/>
      <c r="GH213" s="7"/>
      <c r="GI213" s="7"/>
      <c r="GJ213" s="7"/>
      <c r="GK213" s="7"/>
      <c r="GL213" s="7"/>
      <c r="GM213" s="7"/>
      <c r="GN213" s="7"/>
      <c r="GO213" s="7"/>
      <c r="GP213" s="7"/>
      <c r="GQ213" s="7"/>
      <c r="GR213" s="7"/>
      <c r="GS213" s="7"/>
      <c r="GT213" s="7"/>
      <c r="GU213" s="7"/>
      <c r="GV213" s="7"/>
      <c r="GW213" s="7"/>
      <c r="GX213" s="7"/>
      <c r="GY213" s="7"/>
      <c r="GZ213" s="7"/>
      <c r="HA213" s="7"/>
      <c r="HB213" s="7"/>
      <c r="HC213" s="7"/>
      <c r="HD213" s="7"/>
      <c r="HE213" s="7"/>
      <c r="HF213" s="7"/>
      <c r="HG213" s="7"/>
      <c r="HH213" s="7"/>
      <c r="HI213" s="7"/>
      <c r="HJ213" s="7"/>
      <c r="HK213" s="7"/>
      <c r="HL213" s="7"/>
      <c r="HM213" s="7"/>
      <c r="HN213" s="7"/>
      <c r="HO213" s="7"/>
      <c r="HP213" s="7"/>
    </row>
    <row r="214" spans="1:227" s="82" customFormat="1" ht="11.25" customHeight="1" x14ac:dyDescent="0.25">
      <c r="A214" s="24">
        <v>376</v>
      </c>
      <c r="B214" s="45" t="s">
        <v>43</v>
      </c>
      <c r="C214" s="29" t="s">
        <v>34</v>
      </c>
      <c r="D214" s="30">
        <v>0.2</v>
      </c>
      <c r="E214" s="30">
        <v>0.1</v>
      </c>
      <c r="F214" s="30">
        <v>10.1</v>
      </c>
      <c r="G214" s="31">
        <v>41</v>
      </c>
      <c r="H214" s="31">
        <v>5</v>
      </c>
      <c r="I214" s="31">
        <v>4</v>
      </c>
      <c r="J214" s="31">
        <v>8</v>
      </c>
      <c r="K214" s="27">
        <v>0.85</v>
      </c>
      <c r="L214" s="27">
        <v>0</v>
      </c>
      <c r="M214" s="27">
        <v>0.1</v>
      </c>
      <c r="N214" s="27">
        <v>0</v>
      </c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  <c r="CS214" s="7"/>
      <c r="CT214" s="7"/>
      <c r="CU214" s="7"/>
      <c r="CV214" s="7"/>
      <c r="CW214" s="7"/>
      <c r="CX214" s="7"/>
      <c r="CY214" s="7"/>
      <c r="CZ214" s="7"/>
      <c r="DA214" s="7"/>
      <c r="DB214" s="7"/>
      <c r="DC214" s="7"/>
      <c r="DD214" s="7"/>
      <c r="DE214" s="7"/>
      <c r="DF214" s="7"/>
      <c r="DG214" s="7"/>
      <c r="DH214" s="7"/>
      <c r="DI214" s="7"/>
      <c r="DJ214" s="7"/>
      <c r="DK214" s="7"/>
      <c r="DL214" s="7"/>
      <c r="DM214" s="7"/>
      <c r="DN214" s="7"/>
      <c r="DO214" s="7"/>
      <c r="DP214" s="7"/>
      <c r="DQ214" s="7"/>
      <c r="DR214" s="7"/>
      <c r="DS214" s="7"/>
      <c r="DT214" s="7"/>
      <c r="DU214" s="7"/>
      <c r="DV214" s="7"/>
      <c r="DW214" s="7"/>
      <c r="DX214" s="7"/>
      <c r="DY214" s="7"/>
      <c r="DZ214" s="7"/>
      <c r="EA214" s="7"/>
      <c r="EB214" s="7"/>
      <c r="EC214" s="7"/>
      <c r="ED214" s="7"/>
      <c r="EE214" s="7"/>
      <c r="EF214" s="7"/>
      <c r="EG214" s="7"/>
      <c r="EH214" s="7"/>
      <c r="EI214" s="7"/>
      <c r="EJ214" s="7"/>
      <c r="EK214" s="7"/>
      <c r="EL214" s="7"/>
      <c r="EM214" s="7"/>
      <c r="EN214" s="7"/>
      <c r="EO214" s="7"/>
      <c r="EP214" s="7"/>
      <c r="EQ214" s="7"/>
      <c r="ER214" s="7"/>
      <c r="ES214" s="7"/>
      <c r="ET214" s="7"/>
      <c r="EU214" s="7"/>
      <c r="EV214" s="7"/>
      <c r="EW214" s="7"/>
      <c r="EX214" s="7"/>
      <c r="EY214" s="7"/>
      <c r="EZ214" s="7"/>
      <c r="FA214" s="7"/>
      <c r="FB214" s="7"/>
      <c r="FC214" s="7"/>
      <c r="FD214" s="7"/>
      <c r="FE214" s="7"/>
      <c r="FF214" s="7"/>
      <c r="FG214" s="7"/>
      <c r="FH214" s="7"/>
      <c r="FI214" s="7"/>
      <c r="FJ214" s="7"/>
      <c r="FK214" s="7"/>
      <c r="FL214" s="7"/>
      <c r="FM214" s="7"/>
      <c r="FN214" s="7"/>
      <c r="FO214" s="7"/>
      <c r="FP214" s="7"/>
      <c r="FQ214" s="7"/>
      <c r="FR214" s="7"/>
      <c r="FS214" s="7"/>
      <c r="FT214" s="7"/>
      <c r="FU214" s="7"/>
      <c r="FV214" s="7"/>
      <c r="FW214" s="7"/>
      <c r="FX214" s="7"/>
      <c r="FY214" s="7"/>
      <c r="FZ214" s="7"/>
      <c r="GA214" s="7"/>
      <c r="GB214" s="7"/>
      <c r="GC214" s="7"/>
      <c r="GD214" s="7"/>
      <c r="GE214" s="7"/>
      <c r="GF214" s="7"/>
      <c r="GG214" s="7"/>
      <c r="GH214" s="7"/>
      <c r="GI214" s="7"/>
      <c r="GJ214" s="7"/>
      <c r="GK214" s="7"/>
      <c r="GL214" s="7"/>
      <c r="GM214" s="7"/>
      <c r="GN214" s="7"/>
      <c r="GO214" s="7"/>
      <c r="GP214" s="7"/>
      <c r="GQ214" s="7"/>
      <c r="GR214" s="7"/>
      <c r="GS214" s="7"/>
      <c r="GT214" s="7"/>
      <c r="GU214" s="7"/>
      <c r="GV214" s="7"/>
      <c r="GW214" s="7"/>
      <c r="GX214" s="7"/>
      <c r="GY214" s="7"/>
      <c r="GZ214" s="7"/>
      <c r="HA214" s="7"/>
      <c r="HB214" s="7"/>
      <c r="HC214" s="7"/>
      <c r="HD214" s="7"/>
      <c r="HE214" s="7"/>
      <c r="HF214" s="7"/>
      <c r="HG214" s="7"/>
      <c r="HH214" s="7"/>
      <c r="HI214" s="7"/>
      <c r="HJ214" s="7"/>
      <c r="HK214" s="7"/>
      <c r="HL214" s="7"/>
      <c r="HM214" s="7"/>
      <c r="HN214" s="7"/>
      <c r="HO214" s="7"/>
      <c r="HP214" s="7"/>
      <c r="HQ214" s="7"/>
    </row>
    <row r="215" spans="1:227" s="82" customFormat="1" ht="25.5" x14ac:dyDescent="0.25">
      <c r="A215" s="18"/>
      <c r="B215" s="32" t="s">
        <v>73</v>
      </c>
      <c r="C215" s="26" t="s">
        <v>92</v>
      </c>
      <c r="D215" s="19">
        <v>4.5999999999999996</v>
      </c>
      <c r="E215" s="19">
        <v>1.3</v>
      </c>
      <c r="F215" s="19">
        <v>30.8</v>
      </c>
      <c r="G215" s="20">
        <v>149</v>
      </c>
      <c r="H215" s="20">
        <v>18</v>
      </c>
      <c r="I215" s="20">
        <v>0</v>
      </c>
      <c r="J215" s="20">
        <v>0</v>
      </c>
      <c r="K215" s="21">
        <v>0.98</v>
      </c>
      <c r="L215" s="21">
        <v>0.09</v>
      </c>
      <c r="M215" s="21">
        <v>0</v>
      </c>
      <c r="N215" s="21">
        <v>0</v>
      </c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  <c r="CQ215" s="7"/>
      <c r="CR215" s="7"/>
      <c r="CS215" s="7"/>
      <c r="CT215" s="7"/>
      <c r="CU215" s="7"/>
      <c r="CV215" s="7"/>
      <c r="CW215" s="7"/>
      <c r="CX215" s="7"/>
      <c r="CY215" s="7"/>
      <c r="CZ215" s="7"/>
      <c r="DA215" s="7"/>
      <c r="DB215" s="7"/>
      <c r="DC215" s="7"/>
      <c r="DD215" s="7"/>
      <c r="DE215" s="7"/>
      <c r="DF215" s="7"/>
      <c r="DG215" s="7"/>
      <c r="DH215" s="7"/>
      <c r="DI215" s="7"/>
      <c r="DJ215" s="7"/>
      <c r="DK215" s="7"/>
      <c r="DL215" s="7"/>
      <c r="DM215" s="7"/>
      <c r="DN215" s="7"/>
      <c r="DO215" s="7"/>
      <c r="DP215" s="7"/>
      <c r="DQ215" s="7"/>
      <c r="DR215" s="7"/>
      <c r="DS215" s="7"/>
      <c r="DT215" s="7"/>
      <c r="DU215" s="7"/>
      <c r="DV215" s="7"/>
      <c r="DW215" s="7"/>
      <c r="DX215" s="7"/>
      <c r="DY215" s="7"/>
      <c r="DZ215" s="7"/>
      <c r="EA215" s="7"/>
      <c r="EB215" s="7"/>
      <c r="EC215" s="7"/>
      <c r="ED215" s="7"/>
      <c r="EE215" s="7"/>
      <c r="EF215" s="7"/>
      <c r="EG215" s="7"/>
      <c r="EH215" s="7"/>
      <c r="EI215" s="7"/>
      <c r="EJ215" s="7"/>
      <c r="EK215" s="7"/>
      <c r="EL215" s="7"/>
      <c r="EM215" s="7"/>
      <c r="EN215" s="7"/>
      <c r="EO215" s="7"/>
      <c r="EP215" s="7"/>
      <c r="EQ215" s="7"/>
      <c r="ER215" s="7"/>
      <c r="ES215" s="7"/>
      <c r="ET215" s="7"/>
      <c r="EU215" s="7"/>
      <c r="EV215" s="7"/>
      <c r="EW215" s="7"/>
      <c r="EX215" s="7"/>
      <c r="EY215" s="7"/>
      <c r="EZ215" s="7"/>
      <c r="FA215" s="7"/>
      <c r="FB215" s="7"/>
      <c r="FC215" s="7"/>
      <c r="FD215" s="7"/>
      <c r="FE215" s="7"/>
      <c r="FF215" s="7"/>
      <c r="FG215" s="7"/>
      <c r="FH215" s="7"/>
      <c r="FI215" s="7"/>
      <c r="FJ215" s="7"/>
      <c r="FK215" s="7"/>
      <c r="FL215" s="7"/>
      <c r="FM215" s="7"/>
      <c r="FN215" s="7"/>
      <c r="FO215" s="7"/>
      <c r="FP215" s="7"/>
      <c r="FQ215" s="7"/>
      <c r="FR215" s="7"/>
      <c r="FS215" s="7"/>
      <c r="FT215" s="7"/>
      <c r="FU215" s="7"/>
      <c r="FV215" s="7"/>
      <c r="FW215" s="7"/>
      <c r="FX215" s="7"/>
      <c r="FY215" s="7"/>
      <c r="FZ215" s="7"/>
      <c r="GA215" s="7"/>
      <c r="GB215" s="7"/>
      <c r="GC215" s="7"/>
      <c r="GD215" s="7"/>
      <c r="GE215" s="7"/>
      <c r="GF215" s="7"/>
      <c r="GG215" s="7"/>
      <c r="GH215" s="7"/>
      <c r="GI215" s="7"/>
      <c r="GJ215" s="7"/>
      <c r="GK215" s="7"/>
      <c r="GL215" s="7"/>
      <c r="GM215" s="7"/>
      <c r="GN215" s="7"/>
      <c r="GO215" s="7"/>
      <c r="GP215" s="7"/>
      <c r="GQ215" s="7"/>
      <c r="GR215" s="7"/>
      <c r="GS215" s="7"/>
      <c r="GT215" s="7"/>
      <c r="GU215" s="7"/>
      <c r="GV215" s="7"/>
      <c r="GW215" s="7"/>
      <c r="GX215" s="7"/>
      <c r="GY215" s="7"/>
      <c r="GZ215" s="7"/>
      <c r="HA215" s="7"/>
      <c r="HB215" s="7"/>
      <c r="HC215" s="7"/>
      <c r="HD215" s="7"/>
      <c r="HE215" s="7"/>
      <c r="HF215" s="7"/>
      <c r="HG215" s="7"/>
      <c r="HH215" s="7"/>
      <c r="HI215" s="7"/>
      <c r="HJ215" s="7"/>
      <c r="HK215" s="7"/>
      <c r="HL215" s="7"/>
      <c r="HM215" s="7"/>
      <c r="HN215" s="7"/>
      <c r="HO215" s="7"/>
      <c r="HP215" s="7"/>
      <c r="HQ215" s="7"/>
    </row>
    <row r="216" spans="1:227" s="82" customFormat="1" ht="11.25" customHeight="1" x14ac:dyDescent="0.25">
      <c r="A216" s="18"/>
      <c r="B216" s="43" t="s">
        <v>26</v>
      </c>
      <c r="C216" s="35"/>
      <c r="D216" s="36">
        <f t="shared" ref="D216:N216" si="41">SUM(D211:D215)</f>
        <v>34.199999999999996</v>
      </c>
      <c r="E216" s="36">
        <f t="shared" si="41"/>
        <v>25.400000000000002</v>
      </c>
      <c r="F216" s="36">
        <f t="shared" si="41"/>
        <v>109.1</v>
      </c>
      <c r="G216" s="37">
        <f t="shared" si="41"/>
        <v>792</v>
      </c>
      <c r="H216" s="37">
        <f t="shared" si="41"/>
        <v>78</v>
      </c>
      <c r="I216" s="37">
        <f t="shared" si="41"/>
        <v>207</v>
      </c>
      <c r="J216" s="37">
        <f t="shared" si="41"/>
        <v>582</v>
      </c>
      <c r="K216" s="36">
        <f t="shared" si="41"/>
        <v>13.33</v>
      </c>
      <c r="L216" s="36">
        <f t="shared" si="41"/>
        <v>0.64</v>
      </c>
      <c r="M216" s="36">
        <f t="shared" si="41"/>
        <v>15.399999999999999</v>
      </c>
      <c r="N216" s="36">
        <f t="shared" si="41"/>
        <v>0.06</v>
      </c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  <c r="CS216" s="7"/>
      <c r="CT216" s="7"/>
      <c r="CU216" s="7"/>
      <c r="CV216" s="7"/>
      <c r="CW216" s="7"/>
      <c r="CX216" s="7"/>
      <c r="CY216" s="7"/>
      <c r="CZ216" s="7"/>
      <c r="DA216" s="7"/>
      <c r="DB216" s="7"/>
      <c r="DC216" s="7"/>
      <c r="DD216" s="7"/>
      <c r="DE216" s="7"/>
      <c r="DF216" s="7"/>
      <c r="DG216" s="7"/>
      <c r="DH216" s="7"/>
      <c r="DI216" s="7"/>
      <c r="DJ216" s="7"/>
      <c r="DK216" s="7"/>
      <c r="DL216" s="7"/>
      <c r="DM216" s="7"/>
      <c r="DN216" s="7"/>
      <c r="DO216" s="7"/>
      <c r="DP216" s="7"/>
      <c r="DQ216" s="7"/>
      <c r="DR216" s="7"/>
      <c r="DS216" s="7"/>
      <c r="DT216" s="7"/>
      <c r="DU216" s="7"/>
      <c r="DV216" s="7"/>
      <c r="DW216" s="7"/>
      <c r="DX216" s="7"/>
      <c r="DY216" s="7"/>
      <c r="DZ216" s="7"/>
      <c r="EA216" s="7"/>
      <c r="EB216" s="7"/>
      <c r="EC216" s="7"/>
      <c r="ED216" s="7"/>
      <c r="EE216" s="7"/>
      <c r="EF216" s="7"/>
      <c r="EG216" s="7"/>
      <c r="EH216" s="7"/>
      <c r="EI216" s="7"/>
      <c r="EJ216" s="7"/>
      <c r="EK216" s="7"/>
      <c r="EL216" s="7"/>
      <c r="EM216" s="7"/>
      <c r="EN216" s="7"/>
      <c r="EO216" s="7"/>
      <c r="EP216" s="7"/>
      <c r="EQ216" s="7"/>
      <c r="ER216" s="7"/>
      <c r="ES216" s="7"/>
      <c r="ET216" s="7"/>
      <c r="EU216" s="7"/>
      <c r="EV216" s="7"/>
      <c r="EW216" s="7"/>
      <c r="EX216" s="7"/>
      <c r="EY216" s="7"/>
      <c r="EZ216" s="7"/>
      <c r="FA216" s="7"/>
      <c r="FB216" s="7"/>
      <c r="FC216" s="7"/>
      <c r="FD216" s="7"/>
      <c r="FE216" s="7"/>
      <c r="FF216" s="7"/>
      <c r="FG216" s="7"/>
      <c r="FH216" s="7"/>
      <c r="FI216" s="7"/>
      <c r="FJ216" s="7"/>
      <c r="FK216" s="7"/>
      <c r="FL216" s="7"/>
      <c r="FM216" s="7"/>
      <c r="FN216" s="7"/>
      <c r="FO216" s="7"/>
      <c r="FP216" s="7"/>
      <c r="FQ216" s="7"/>
      <c r="FR216" s="7"/>
      <c r="FS216" s="7"/>
      <c r="FT216" s="7"/>
      <c r="FU216" s="7"/>
      <c r="FV216" s="7"/>
      <c r="FW216" s="7"/>
      <c r="FX216" s="7"/>
      <c r="FY216" s="7"/>
      <c r="FZ216" s="7"/>
      <c r="GA216" s="7"/>
      <c r="GB216" s="7"/>
      <c r="GC216" s="7"/>
      <c r="GD216" s="7"/>
      <c r="GE216" s="7"/>
      <c r="GF216" s="7"/>
      <c r="GG216" s="7"/>
      <c r="GH216" s="7"/>
      <c r="GI216" s="7"/>
      <c r="GJ216" s="7"/>
      <c r="GK216" s="7"/>
      <c r="GL216" s="7"/>
      <c r="GM216" s="7"/>
      <c r="GN216" s="7"/>
      <c r="GO216" s="7"/>
      <c r="GP216" s="7"/>
      <c r="GQ216" s="7"/>
      <c r="GR216" s="7"/>
      <c r="GS216" s="7"/>
      <c r="GT216" s="7"/>
      <c r="GU216" s="7"/>
      <c r="GV216" s="7"/>
      <c r="GW216" s="7"/>
      <c r="GX216" s="7"/>
      <c r="GY216" s="7"/>
      <c r="GZ216" s="7"/>
      <c r="HA216" s="7"/>
      <c r="HB216" s="7"/>
      <c r="HC216" s="7"/>
      <c r="HD216" s="7"/>
      <c r="HE216" s="7"/>
      <c r="HF216" s="7"/>
      <c r="HG216" s="7"/>
      <c r="HH216" s="7"/>
      <c r="HI216" s="7"/>
      <c r="HJ216" s="7"/>
      <c r="HK216" s="7"/>
      <c r="HL216" s="7"/>
      <c r="HM216" s="7"/>
      <c r="HN216" s="7"/>
      <c r="HO216" s="7"/>
      <c r="HP216" s="7"/>
      <c r="HQ216" s="7"/>
    </row>
    <row r="217" spans="1:227" s="82" customFormat="1" ht="11.25" customHeight="1" x14ac:dyDescent="0.25">
      <c r="A217" s="18"/>
      <c r="B217" s="25" t="s">
        <v>37</v>
      </c>
      <c r="C217" s="26"/>
      <c r="D217" s="19"/>
      <c r="E217" s="19"/>
      <c r="F217" s="19"/>
      <c r="G217" s="20"/>
      <c r="H217" s="20"/>
      <c r="I217" s="20"/>
      <c r="J217" s="20"/>
      <c r="K217" s="21"/>
      <c r="L217" s="21"/>
      <c r="M217" s="21"/>
      <c r="N217" s="21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  <c r="CS217" s="7"/>
      <c r="CT217" s="7"/>
      <c r="CU217" s="7"/>
      <c r="CV217" s="7"/>
      <c r="CW217" s="7"/>
      <c r="CX217" s="7"/>
      <c r="CY217" s="7"/>
      <c r="CZ217" s="7"/>
      <c r="DA217" s="7"/>
      <c r="DB217" s="7"/>
      <c r="DC217" s="7"/>
      <c r="DD217" s="7"/>
      <c r="DE217" s="7"/>
      <c r="DF217" s="7"/>
      <c r="DG217" s="7"/>
      <c r="DH217" s="7"/>
      <c r="DI217" s="7"/>
      <c r="DJ217" s="7"/>
      <c r="DK217" s="7"/>
      <c r="DL217" s="7"/>
      <c r="DM217" s="7"/>
      <c r="DN217" s="7"/>
      <c r="DO217" s="7"/>
      <c r="DP217" s="7"/>
      <c r="DQ217" s="7"/>
      <c r="DR217" s="7"/>
      <c r="DS217" s="7"/>
      <c r="DT217" s="7"/>
      <c r="DU217" s="7"/>
      <c r="DV217" s="7"/>
      <c r="DW217" s="7"/>
      <c r="DX217" s="7"/>
      <c r="DY217" s="7"/>
      <c r="DZ217" s="7"/>
      <c r="EA217" s="7"/>
      <c r="EB217" s="7"/>
      <c r="EC217" s="7"/>
      <c r="ED217" s="7"/>
      <c r="EE217" s="7"/>
      <c r="EF217" s="7"/>
      <c r="EG217" s="7"/>
      <c r="EH217" s="7"/>
      <c r="EI217" s="7"/>
      <c r="EJ217" s="7"/>
      <c r="EK217" s="7"/>
      <c r="EL217" s="7"/>
      <c r="EM217" s="7"/>
      <c r="EN217" s="7"/>
      <c r="EO217" s="7"/>
      <c r="EP217" s="7"/>
      <c r="EQ217" s="7"/>
      <c r="ER217" s="7"/>
      <c r="ES217" s="7"/>
      <c r="ET217" s="7"/>
      <c r="EU217" s="7"/>
      <c r="EV217" s="7"/>
      <c r="EW217" s="7"/>
      <c r="EX217" s="7"/>
      <c r="EY217" s="7"/>
      <c r="EZ217" s="7"/>
      <c r="FA217" s="7"/>
      <c r="FB217" s="7"/>
      <c r="FC217" s="7"/>
      <c r="FD217" s="7"/>
      <c r="FE217" s="7"/>
      <c r="FF217" s="7"/>
      <c r="FG217" s="7"/>
      <c r="FH217" s="7"/>
      <c r="FI217" s="7"/>
      <c r="FJ217" s="7"/>
      <c r="FK217" s="7"/>
      <c r="FL217" s="7"/>
      <c r="FM217" s="7"/>
      <c r="FN217" s="7"/>
      <c r="FO217" s="7"/>
      <c r="FP217" s="7"/>
      <c r="FQ217" s="7"/>
      <c r="FR217" s="7"/>
      <c r="FS217" s="7"/>
      <c r="FT217" s="7"/>
      <c r="FU217" s="7"/>
      <c r="FV217" s="7"/>
      <c r="FW217" s="7"/>
      <c r="FX217" s="7"/>
      <c r="FY217" s="7"/>
      <c r="FZ217" s="7"/>
      <c r="GA217" s="7"/>
      <c r="GB217" s="7"/>
      <c r="GC217" s="7"/>
      <c r="GD217" s="7"/>
      <c r="GE217" s="7"/>
      <c r="GF217" s="7"/>
      <c r="GG217" s="7"/>
      <c r="GH217" s="7"/>
      <c r="GI217" s="7"/>
      <c r="GJ217" s="7"/>
      <c r="GK217" s="7"/>
      <c r="GL217" s="7"/>
      <c r="GM217" s="7"/>
      <c r="GN217" s="7"/>
      <c r="GO217" s="7"/>
      <c r="GP217" s="7"/>
      <c r="GQ217" s="7"/>
      <c r="GR217" s="7"/>
      <c r="GS217" s="7"/>
      <c r="GT217" s="7"/>
      <c r="GU217" s="7"/>
      <c r="GV217" s="7"/>
      <c r="GW217" s="7"/>
      <c r="GX217" s="7"/>
      <c r="GY217" s="7"/>
      <c r="GZ217" s="7"/>
      <c r="HA217" s="7"/>
      <c r="HB217" s="7"/>
      <c r="HC217" s="7"/>
      <c r="HD217" s="7"/>
      <c r="HE217" s="7"/>
      <c r="HF217" s="7"/>
      <c r="HG217" s="7"/>
      <c r="HH217" s="7"/>
      <c r="HI217" s="7"/>
      <c r="HJ217" s="7"/>
      <c r="HK217" s="7"/>
      <c r="HL217" s="7"/>
      <c r="HM217" s="7"/>
      <c r="HN217" s="7"/>
      <c r="HO217" s="7"/>
      <c r="HP217" s="7"/>
      <c r="HQ217" s="7"/>
    </row>
    <row r="218" spans="1:227" s="82" customFormat="1" ht="11.25" customHeight="1" x14ac:dyDescent="0.25">
      <c r="A218" s="24">
        <v>421</v>
      </c>
      <c r="B218" s="45" t="s">
        <v>150</v>
      </c>
      <c r="C218" s="29" t="s">
        <v>31</v>
      </c>
      <c r="D218" s="30">
        <v>8.1</v>
      </c>
      <c r="E218" s="19">
        <v>5.2</v>
      </c>
      <c r="F218" s="19">
        <v>59.9</v>
      </c>
      <c r="G218" s="20">
        <v>318</v>
      </c>
      <c r="H218" s="20">
        <v>17</v>
      </c>
      <c r="I218" s="20">
        <v>13</v>
      </c>
      <c r="J218" s="20">
        <v>75</v>
      </c>
      <c r="K218" s="21">
        <v>1</v>
      </c>
      <c r="L218" s="21">
        <v>0</v>
      </c>
      <c r="M218" s="21">
        <v>0</v>
      </c>
      <c r="N218" s="21">
        <v>0.01</v>
      </c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  <c r="CS218" s="7"/>
      <c r="CT218" s="7"/>
      <c r="CU218" s="7"/>
      <c r="CV218" s="7"/>
      <c r="CW218" s="7"/>
      <c r="CX218" s="7"/>
      <c r="CY218" s="7"/>
      <c r="CZ218" s="7"/>
      <c r="DA218" s="7"/>
      <c r="DB218" s="7"/>
      <c r="DC218" s="7"/>
      <c r="DD218" s="7"/>
      <c r="DE218" s="7"/>
      <c r="DF218" s="7"/>
      <c r="DG218" s="7"/>
      <c r="DH218" s="7"/>
      <c r="DI218" s="7"/>
      <c r="DJ218" s="7"/>
      <c r="DK218" s="7"/>
      <c r="DL218" s="7"/>
      <c r="DM218" s="7"/>
      <c r="DN218" s="7"/>
      <c r="DO218" s="7"/>
      <c r="DP218" s="7"/>
      <c r="DQ218" s="7"/>
      <c r="DR218" s="7"/>
      <c r="DS218" s="7"/>
      <c r="DT218" s="7"/>
      <c r="DU218" s="7"/>
      <c r="DV218" s="7"/>
      <c r="DW218" s="7"/>
      <c r="DX218" s="7"/>
      <c r="DY218" s="7"/>
      <c r="DZ218" s="7"/>
      <c r="EA218" s="7"/>
      <c r="EB218" s="7"/>
      <c r="EC218" s="7"/>
      <c r="ED218" s="7"/>
      <c r="EE218" s="7"/>
      <c r="EF218" s="7"/>
      <c r="EG218" s="7"/>
      <c r="EH218" s="7"/>
      <c r="EI218" s="7"/>
      <c r="EJ218" s="7"/>
      <c r="EK218" s="7"/>
      <c r="EL218" s="7"/>
      <c r="EM218" s="7"/>
      <c r="EN218" s="7"/>
      <c r="EO218" s="7"/>
      <c r="EP218" s="7"/>
      <c r="EQ218" s="7"/>
      <c r="ER218" s="7"/>
      <c r="ES218" s="7"/>
      <c r="ET218" s="7"/>
      <c r="EU218" s="7"/>
      <c r="EV218" s="7"/>
      <c r="EW218" s="7"/>
      <c r="EX218" s="7"/>
      <c r="EY218" s="7"/>
      <c r="EZ218" s="7"/>
      <c r="FA218" s="7"/>
      <c r="FB218" s="7"/>
      <c r="FC218" s="7"/>
      <c r="FD218" s="7"/>
      <c r="FE218" s="7"/>
      <c r="FF218" s="7"/>
      <c r="FG218" s="7"/>
      <c r="FH218" s="7"/>
      <c r="FI218" s="7"/>
      <c r="FJ218" s="7"/>
      <c r="FK218" s="7"/>
      <c r="FL218" s="7"/>
      <c r="FM218" s="7"/>
      <c r="FN218" s="7"/>
      <c r="FO218" s="7"/>
      <c r="FP218" s="7"/>
      <c r="FQ218" s="7"/>
      <c r="FR218" s="7"/>
      <c r="FS218" s="7"/>
      <c r="FT218" s="7"/>
      <c r="FU218" s="7"/>
      <c r="FV218" s="7"/>
      <c r="FW218" s="7"/>
      <c r="FX218" s="7"/>
      <c r="FY218" s="7"/>
      <c r="FZ218" s="7"/>
      <c r="GA218" s="7"/>
      <c r="GB218" s="7"/>
      <c r="GC218" s="7"/>
      <c r="GD218" s="7"/>
      <c r="GE218" s="7"/>
      <c r="GF218" s="7"/>
      <c r="GG218" s="7"/>
      <c r="GH218" s="7"/>
      <c r="GI218" s="7"/>
      <c r="GJ218" s="7"/>
      <c r="GK218" s="7"/>
      <c r="GL218" s="7"/>
      <c r="GM218" s="7"/>
      <c r="GN218" s="7"/>
      <c r="GO218" s="7"/>
      <c r="GP218" s="7"/>
      <c r="GQ218" s="7"/>
      <c r="GR218" s="7"/>
      <c r="GS218" s="7"/>
      <c r="GT218" s="7"/>
      <c r="GU218" s="7"/>
      <c r="GV218" s="7"/>
      <c r="GW218" s="7"/>
      <c r="GX218" s="7"/>
      <c r="GY218" s="7"/>
      <c r="GZ218" s="7"/>
      <c r="HA218" s="7"/>
      <c r="HB218" s="7"/>
      <c r="HC218" s="7"/>
      <c r="HD218" s="7"/>
      <c r="HE218" s="7"/>
      <c r="HF218" s="7"/>
      <c r="HG218" s="7"/>
      <c r="HH218" s="7"/>
      <c r="HI218" s="7"/>
      <c r="HJ218" s="7"/>
      <c r="HK218" s="7"/>
      <c r="HL218" s="7"/>
      <c r="HM218" s="7"/>
      <c r="HN218" s="7"/>
      <c r="HO218" s="7"/>
      <c r="HP218" s="7"/>
      <c r="HQ218" s="7"/>
    </row>
    <row r="219" spans="1:227" s="82" customFormat="1" ht="11.25" customHeight="1" x14ac:dyDescent="0.25">
      <c r="A219" s="24"/>
      <c r="B219" s="41" t="s">
        <v>78</v>
      </c>
      <c r="C219" s="29" t="s">
        <v>34</v>
      </c>
      <c r="D219" s="19">
        <v>2</v>
      </c>
      <c r="E219" s="19">
        <v>6.4</v>
      </c>
      <c r="F219" s="19">
        <v>19</v>
      </c>
      <c r="G219" s="20">
        <v>140</v>
      </c>
      <c r="H219" s="20">
        <v>0</v>
      </c>
      <c r="I219" s="20">
        <v>0</v>
      </c>
      <c r="J219" s="20">
        <v>0</v>
      </c>
      <c r="K219" s="21">
        <v>0</v>
      </c>
      <c r="L219" s="21">
        <v>0</v>
      </c>
      <c r="M219" s="21">
        <v>0</v>
      </c>
      <c r="N219" s="21">
        <v>0</v>
      </c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P219" s="7"/>
      <c r="CQ219" s="7"/>
      <c r="CR219" s="7"/>
      <c r="CS219" s="7"/>
      <c r="CT219" s="7"/>
      <c r="CU219" s="7"/>
      <c r="CV219" s="7"/>
      <c r="CW219" s="7"/>
      <c r="CX219" s="7"/>
      <c r="CY219" s="7"/>
      <c r="CZ219" s="7"/>
      <c r="DA219" s="7"/>
      <c r="DB219" s="7"/>
      <c r="DC219" s="7"/>
      <c r="DD219" s="7"/>
      <c r="DE219" s="7"/>
      <c r="DF219" s="7"/>
      <c r="DG219" s="7"/>
      <c r="DH219" s="7"/>
      <c r="DI219" s="7"/>
      <c r="DJ219" s="7"/>
      <c r="DK219" s="7"/>
      <c r="DL219" s="7"/>
      <c r="DM219" s="7"/>
      <c r="DN219" s="7"/>
      <c r="DO219" s="7"/>
      <c r="DP219" s="7"/>
      <c r="DQ219" s="7"/>
      <c r="DR219" s="7"/>
      <c r="DS219" s="7"/>
      <c r="DT219" s="7"/>
      <c r="DU219" s="7"/>
      <c r="DV219" s="7"/>
      <c r="DW219" s="7"/>
      <c r="DX219" s="7"/>
      <c r="DY219" s="7"/>
      <c r="DZ219" s="7"/>
      <c r="EA219" s="7"/>
      <c r="EB219" s="7"/>
      <c r="EC219" s="7"/>
      <c r="ED219" s="7"/>
      <c r="EE219" s="7"/>
      <c r="EF219" s="7"/>
      <c r="EG219" s="7"/>
      <c r="EH219" s="7"/>
      <c r="EI219" s="7"/>
      <c r="EJ219" s="7"/>
      <c r="EK219" s="7"/>
      <c r="EL219" s="7"/>
      <c r="EM219" s="7"/>
      <c r="EN219" s="7"/>
      <c r="EO219" s="7"/>
      <c r="EP219" s="7"/>
      <c r="EQ219" s="7"/>
      <c r="ER219" s="7"/>
      <c r="ES219" s="7"/>
      <c r="ET219" s="7"/>
      <c r="EU219" s="7"/>
      <c r="EV219" s="7"/>
      <c r="EW219" s="7"/>
      <c r="EX219" s="7"/>
      <c r="EY219" s="7"/>
      <c r="EZ219" s="7"/>
      <c r="FA219" s="7"/>
      <c r="FB219" s="7"/>
      <c r="FC219" s="7"/>
      <c r="FD219" s="7"/>
      <c r="FE219" s="7"/>
      <c r="FF219" s="7"/>
      <c r="FG219" s="7"/>
      <c r="FH219" s="7"/>
      <c r="FI219" s="7"/>
      <c r="FJ219" s="7"/>
      <c r="FK219" s="7"/>
      <c r="FL219" s="7"/>
      <c r="FM219" s="7"/>
      <c r="FN219" s="7"/>
      <c r="FO219" s="7"/>
      <c r="FP219" s="7"/>
      <c r="FQ219" s="7"/>
      <c r="FR219" s="7"/>
      <c r="FS219" s="7"/>
      <c r="FT219" s="7"/>
      <c r="FU219" s="7"/>
      <c r="FV219" s="7"/>
      <c r="FW219" s="7"/>
      <c r="FX219" s="7"/>
      <c r="FY219" s="7"/>
      <c r="FZ219" s="7"/>
      <c r="GA219" s="7"/>
      <c r="GB219" s="7"/>
      <c r="GC219" s="7"/>
      <c r="GD219" s="7"/>
      <c r="GE219" s="7"/>
      <c r="GF219" s="7"/>
      <c r="GG219" s="7"/>
      <c r="GH219" s="7"/>
      <c r="GI219" s="7"/>
      <c r="GJ219" s="7"/>
      <c r="GK219" s="7"/>
      <c r="GL219" s="7"/>
      <c r="GM219" s="7"/>
      <c r="GN219" s="7"/>
      <c r="GO219" s="7"/>
      <c r="GP219" s="7"/>
      <c r="GQ219" s="7"/>
      <c r="GR219" s="7"/>
      <c r="GS219" s="7"/>
      <c r="GT219" s="7"/>
      <c r="GU219" s="7"/>
      <c r="GV219" s="7"/>
      <c r="GW219" s="7"/>
      <c r="GX219" s="7"/>
      <c r="GY219" s="7"/>
      <c r="GZ219" s="7"/>
      <c r="HA219" s="7"/>
      <c r="HB219" s="7"/>
      <c r="HC219" s="7"/>
      <c r="HD219" s="7"/>
      <c r="HE219" s="7"/>
      <c r="HF219" s="7"/>
      <c r="HG219" s="7"/>
      <c r="HH219" s="7"/>
      <c r="HI219" s="7"/>
      <c r="HJ219" s="7"/>
      <c r="HK219" s="7"/>
      <c r="HL219" s="7"/>
      <c r="HM219" s="7"/>
      <c r="HN219" s="7"/>
      <c r="HO219" s="7"/>
      <c r="HP219" s="7"/>
      <c r="HQ219" s="7"/>
    </row>
    <row r="220" spans="1:227" s="82" customFormat="1" ht="11.25" customHeight="1" x14ac:dyDescent="0.25">
      <c r="A220" s="18"/>
      <c r="B220" s="43" t="s">
        <v>26</v>
      </c>
      <c r="C220" s="35"/>
      <c r="D220" s="36">
        <f t="shared" ref="D220:N220" si="42">SUM(D218:D219)</f>
        <v>10.1</v>
      </c>
      <c r="E220" s="36">
        <f t="shared" si="42"/>
        <v>11.600000000000001</v>
      </c>
      <c r="F220" s="36">
        <f t="shared" si="42"/>
        <v>78.900000000000006</v>
      </c>
      <c r="G220" s="37">
        <f t="shared" si="42"/>
        <v>458</v>
      </c>
      <c r="H220" s="37">
        <f t="shared" si="42"/>
        <v>17</v>
      </c>
      <c r="I220" s="37">
        <f t="shared" si="42"/>
        <v>13</v>
      </c>
      <c r="J220" s="37">
        <f t="shared" si="42"/>
        <v>75</v>
      </c>
      <c r="K220" s="38">
        <f t="shared" si="42"/>
        <v>1</v>
      </c>
      <c r="L220" s="38">
        <f t="shared" si="42"/>
        <v>0</v>
      </c>
      <c r="M220" s="38">
        <f t="shared" si="42"/>
        <v>0</v>
      </c>
      <c r="N220" s="38">
        <f t="shared" si="42"/>
        <v>0.01</v>
      </c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  <c r="CS220" s="7"/>
      <c r="CT220" s="7"/>
      <c r="CU220" s="7"/>
      <c r="CV220" s="7"/>
      <c r="CW220" s="7"/>
      <c r="CX220" s="7"/>
      <c r="CY220" s="7"/>
      <c r="CZ220" s="7"/>
      <c r="DA220" s="7"/>
      <c r="DB220" s="7"/>
      <c r="DC220" s="7"/>
      <c r="DD220" s="7"/>
      <c r="DE220" s="7"/>
      <c r="DF220" s="7"/>
      <c r="DG220" s="7"/>
      <c r="DH220" s="7"/>
      <c r="DI220" s="7"/>
      <c r="DJ220" s="7"/>
      <c r="DK220" s="7"/>
      <c r="DL220" s="7"/>
      <c r="DM220" s="7"/>
      <c r="DN220" s="7"/>
      <c r="DO220" s="7"/>
      <c r="DP220" s="7"/>
      <c r="DQ220" s="7"/>
      <c r="DR220" s="7"/>
      <c r="DS220" s="7"/>
      <c r="DT220" s="7"/>
      <c r="DU220" s="7"/>
      <c r="DV220" s="7"/>
      <c r="DW220" s="7"/>
      <c r="DX220" s="7"/>
      <c r="DY220" s="7"/>
      <c r="DZ220" s="7"/>
      <c r="EA220" s="7"/>
      <c r="EB220" s="7"/>
      <c r="EC220" s="7"/>
      <c r="ED220" s="7"/>
      <c r="EE220" s="7"/>
      <c r="EF220" s="7"/>
      <c r="EG220" s="7"/>
      <c r="EH220" s="7"/>
      <c r="EI220" s="7"/>
      <c r="EJ220" s="7"/>
      <c r="EK220" s="7"/>
      <c r="EL220" s="7"/>
      <c r="EM220" s="7"/>
      <c r="EN220" s="7"/>
      <c r="EO220" s="7"/>
      <c r="EP220" s="7"/>
      <c r="EQ220" s="7"/>
      <c r="ER220" s="7"/>
      <c r="ES220" s="7"/>
      <c r="ET220" s="7"/>
      <c r="EU220" s="7"/>
      <c r="EV220" s="7"/>
      <c r="EW220" s="7"/>
      <c r="EX220" s="7"/>
      <c r="EY220" s="7"/>
      <c r="EZ220" s="7"/>
      <c r="FA220" s="7"/>
      <c r="FB220" s="7"/>
      <c r="FC220" s="7"/>
      <c r="FD220" s="7"/>
      <c r="FE220" s="7"/>
      <c r="FF220" s="7"/>
      <c r="FG220" s="7"/>
      <c r="FH220" s="7"/>
      <c r="FI220" s="7"/>
      <c r="FJ220" s="7"/>
      <c r="FK220" s="7"/>
      <c r="FL220" s="7"/>
      <c r="FM220" s="7"/>
      <c r="FN220" s="7"/>
      <c r="FO220" s="7"/>
      <c r="FP220" s="7"/>
      <c r="FQ220" s="7"/>
      <c r="FR220" s="7"/>
      <c r="FS220" s="7"/>
      <c r="FT220" s="7"/>
      <c r="FU220" s="7"/>
      <c r="FV220" s="7"/>
      <c r="FW220" s="7"/>
      <c r="FX220" s="7"/>
      <c r="FY220" s="7"/>
      <c r="FZ220" s="7"/>
      <c r="GA220" s="7"/>
      <c r="GB220" s="7"/>
      <c r="GC220" s="7"/>
      <c r="GD220" s="7"/>
      <c r="GE220" s="7"/>
      <c r="GF220" s="7"/>
      <c r="GG220" s="7"/>
      <c r="GH220" s="7"/>
      <c r="GI220" s="7"/>
      <c r="GJ220" s="7"/>
      <c r="GK220" s="7"/>
      <c r="GL220" s="7"/>
      <c r="GM220" s="7"/>
      <c r="GN220" s="7"/>
      <c r="GO220" s="7"/>
      <c r="GP220" s="7"/>
      <c r="GQ220" s="7"/>
      <c r="GR220" s="7"/>
      <c r="GS220" s="7"/>
      <c r="GT220" s="7"/>
      <c r="GU220" s="7"/>
      <c r="GV220" s="7"/>
      <c r="GW220" s="7"/>
      <c r="GX220" s="7"/>
      <c r="GY220" s="7"/>
      <c r="GZ220" s="7"/>
      <c r="HA220" s="7"/>
      <c r="HB220" s="7"/>
      <c r="HC220" s="7"/>
      <c r="HD220" s="7"/>
      <c r="HE220" s="7"/>
      <c r="HF220" s="7"/>
      <c r="HG220" s="7"/>
      <c r="HH220" s="7"/>
      <c r="HI220" s="7"/>
      <c r="HJ220" s="7"/>
      <c r="HK220" s="7"/>
      <c r="HL220" s="7"/>
      <c r="HM220" s="7"/>
      <c r="HN220" s="7"/>
      <c r="HO220" s="7"/>
      <c r="HP220" s="7"/>
      <c r="HQ220" s="7"/>
      <c r="HR220" s="83"/>
      <c r="HS220" s="83"/>
    </row>
    <row r="221" spans="1:227" s="82" customFormat="1" ht="11.25" customHeight="1" x14ac:dyDescent="0.25">
      <c r="A221" s="18"/>
      <c r="B221" s="51" t="s">
        <v>39</v>
      </c>
      <c r="C221" s="47"/>
      <c r="D221" s="47">
        <f t="shared" ref="D221:N221" si="43">D209+D216+D220</f>
        <v>62.949999999999996</v>
      </c>
      <c r="E221" s="47">
        <f t="shared" si="43"/>
        <v>48.175000000000004</v>
      </c>
      <c r="F221" s="47">
        <f t="shared" si="43"/>
        <v>290.29999999999995</v>
      </c>
      <c r="G221" s="48">
        <f t="shared" si="43"/>
        <v>1831</v>
      </c>
      <c r="H221" s="48">
        <f t="shared" si="43"/>
        <v>142</v>
      </c>
      <c r="I221" s="48">
        <f t="shared" si="43"/>
        <v>304</v>
      </c>
      <c r="J221" s="48">
        <f t="shared" si="43"/>
        <v>868</v>
      </c>
      <c r="K221" s="49">
        <f t="shared" si="43"/>
        <v>18.41</v>
      </c>
      <c r="L221" s="49">
        <f t="shared" si="43"/>
        <v>0.95</v>
      </c>
      <c r="M221" s="49">
        <f t="shared" si="43"/>
        <v>42</v>
      </c>
      <c r="N221" s="49">
        <f t="shared" si="43"/>
        <v>6.9999999999999993E-2</v>
      </c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  <c r="CS221" s="7"/>
      <c r="CT221" s="7"/>
      <c r="CU221" s="7"/>
      <c r="CV221" s="7"/>
      <c r="CW221" s="7"/>
      <c r="CX221" s="7"/>
      <c r="CY221" s="7"/>
      <c r="CZ221" s="7"/>
      <c r="DA221" s="7"/>
      <c r="DB221" s="7"/>
      <c r="DC221" s="7"/>
      <c r="DD221" s="7"/>
      <c r="DE221" s="7"/>
      <c r="DF221" s="7"/>
      <c r="DG221" s="7"/>
      <c r="DH221" s="7"/>
      <c r="DI221" s="7"/>
      <c r="DJ221" s="7"/>
      <c r="DK221" s="7"/>
      <c r="DL221" s="7"/>
      <c r="DM221" s="7"/>
      <c r="DN221" s="7"/>
      <c r="DO221" s="7"/>
      <c r="DP221" s="7"/>
      <c r="DQ221" s="7"/>
      <c r="DR221" s="7"/>
      <c r="DS221" s="7"/>
      <c r="DT221" s="7"/>
      <c r="DU221" s="7"/>
      <c r="DV221" s="7"/>
      <c r="DW221" s="7"/>
      <c r="DX221" s="7"/>
      <c r="DY221" s="7"/>
      <c r="DZ221" s="7"/>
      <c r="EA221" s="7"/>
      <c r="EB221" s="7"/>
      <c r="EC221" s="7"/>
      <c r="ED221" s="7"/>
      <c r="EE221" s="7"/>
      <c r="EF221" s="7"/>
      <c r="EG221" s="7"/>
      <c r="EH221" s="7"/>
      <c r="EI221" s="7"/>
      <c r="EJ221" s="7"/>
      <c r="EK221" s="7"/>
      <c r="EL221" s="7"/>
      <c r="EM221" s="7"/>
      <c r="EN221" s="7"/>
      <c r="EO221" s="7"/>
      <c r="EP221" s="7"/>
      <c r="EQ221" s="7"/>
      <c r="ER221" s="7"/>
      <c r="ES221" s="7"/>
      <c r="ET221" s="7"/>
      <c r="EU221" s="7"/>
      <c r="EV221" s="7"/>
      <c r="EW221" s="7"/>
      <c r="EX221" s="7"/>
      <c r="EY221" s="7"/>
      <c r="EZ221" s="7"/>
      <c r="FA221" s="7"/>
      <c r="FB221" s="7"/>
      <c r="FC221" s="7"/>
      <c r="FD221" s="7"/>
      <c r="FE221" s="7"/>
      <c r="FF221" s="7"/>
      <c r="FG221" s="7"/>
      <c r="FH221" s="7"/>
      <c r="FI221" s="7"/>
      <c r="FJ221" s="7"/>
      <c r="FK221" s="7"/>
      <c r="FL221" s="7"/>
      <c r="FM221" s="7"/>
      <c r="FN221" s="7"/>
      <c r="FO221" s="7"/>
      <c r="FP221" s="7"/>
      <c r="FQ221" s="7"/>
      <c r="FR221" s="7"/>
      <c r="FS221" s="7"/>
      <c r="FT221" s="7"/>
      <c r="FU221" s="7"/>
      <c r="FV221" s="7"/>
      <c r="FW221" s="7"/>
      <c r="FX221" s="7"/>
      <c r="FY221" s="7"/>
      <c r="FZ221" s="7"/>
      <c r="GA221" s="7"/>
      <c r="GB221" s="7"/>
      <c r="GC221" s="7"/>
      <c r="GD221" s="7"/>
      <c r="GE221" s="7"/>
      <c r="GF221" s="7"/>
      <c r="GG221" s="7"/>
      <c r="GH221" s="7"/>
      <c r="GI221" s="7"/>
      <c r="GJ221" s="7"/>
      <c r="GK221" s="7"/>
      <c r="GL221" s="7"/>
      <c r="GM221" s="7"/>
      <c r="GN221" s="7"/>
      <c r="GO221" s="7"/>
      <c r="GP221" s="7"/>
      <c r="GQ221" s="7"/>
      <c r="GR221" s="7"/>
      <c r="GS221" s="7"/>
      <c r="GT221" s="7"/>
      <c r="GU221" s="7"/>
      <c r="GV221" s="7"/>
      <c r="GW221" s="7"/>
      <c r="GX221" s="7"/>
      <c r="GY221" s="7"/>
      <c r="GZ221" s="7"/>
      <c r="HA221" s="7"/>
      <c r="HB221" s="7"/>
      <c r="HC221" s="7"/>
      <c r="HD221" s="7"/>
      <c r="HE221" s="7"/>
      <c r="HF221" s="7"/>
      <c r="HG221" s="7"/>
      <c r="HH221" s="7"/>
      <c r="HI221" s="7"/>
      <c r="HJ221" s="7"/>
      <c r="HK221" s="7"/>
      <c r="HL221" s="7"/>
      <c r="HM221" s="7"/>
      <c r="HN221" s="7"/>
      <c r="HO221" s="7"/>
      <c r="HP221" s="7"/>
      <c r="HQ221" s="7"/>
    </row>
    <row r="222" spans="1:227" s="82" customFormat="1" ht="11.25" customHeight="1" x14ac:dyDescent="0.25">
      <c r="A222" s="18"/>
      <c r="B222" s="23" t="s">
        <v>63</v>
      </c>
      <c r="C222" s="48"/>
      <c r="D222" s="47"/>
      <c r="E222" s="47"/>
      <c r="F222" s="47"/>
      <c r="G222" s="48"/>
      <c r="H222" s="48"/>
      <c r="I222" s="48"/>
      <c r="J222" s="48"/>
      <c r="K222" s="49"/>
      <c r="L222" s="49"/>
      <c r="M222" s="49"/>
      <c r="N222" s="49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  <c r="CS222" s="7"/>
      <c r="CT222" s="7"/>
      <c r="CU222" s="7"/>
      <c r="CV222" s="7"/>
      <c r="CW222" s="7"/>
      <c r="CX222" s="7"/>
      <c r="CY222" s="7"/>
      <c r="CZ222" s="7"/>
      <c r="DA222" s="7"/>
      <c r="DB222" s="7"/>
      <c r="DC222" s="7"/>
      <c r="DD222" s="7"/>
      <c r="DE222" s="7"/>
      <c r="DF222" s="7"/>
      <c r="DG222" s="7"/>
      <c r="DH222" s="7"/>
      <c r="DI222" s="7"/>
      <c r="DJ222" s="7"/>
      <c r="DK222" s="7"/>
      <c r="DL222" s="7"/>
      <c r="DM222" s="7"/>
      <c r="DN222" s="7"/>
      <c r="DO222" s="7"/>
      <c r="DP222" s="7"/>
      <c r="DQ222" s="7"/>
      <c r="DR222" s="7"/>
      <c r="DS222" s="7"/>
      <c r="DT222" s="7"/>
      <c r="DU222" s="7"/>
      <c r="DV222" s="7"/>
      <c r="DW222" s="7"/>
      <c r="DX222" s="7"/>
      <c r="DY222" s="7"/>
      <c r="DZ222" s="7"/>
      <c r="EA222" s="7"/>
      <c r="EB222" s="7"/>
      <c r="EC222" s="7"/>
      <c r="ED222" s="7"/>
      <c r="EE222" s="7"/>
      <c r="EF222" s="7"/>
      <c r="EG222" s="7"/>
      <c r="EH222" s="7"/>
      <c r="EI222" s="7"/>
      <c r="EJ222" s="7"/>
      <c r="EK222" s="7"/>
      <c r="EL222" s="7"/>
      <c r="EM222" s="7"/>
      <c r="EN222" s="7"/>
      <c r="EO222" s="7"/>
      <c r="EP222" s="7"/>
      <c r="EQ222" s="7"/>
      <c r="ER222" s="7"/>
      <c r="ES222" s="7"/>
      <c r="ET222" s="7"/>
      <c r="EU222" s="7"/>
      <c r="EV222" s="7"/>
      <c r="EW222" s="7"/>
      <c r="EX222" s="7"/>
      <c r="EY222" s="7"/>
      <c r="EZ222" s="7"/>
      <c r="FA222" s="7"/>
      <c r="FB222" s="7"/>
      <c r="FC222" s="7"/>
      <c r="FD222" s="7"/>
      <c r="FE222" s="7"/>
      <c r="FF222" s="7"/>
      <c r="FG222" s="7"/>
      <c r="FH222" s="7"/>
      <c r="FI222" s="7"/>
      <c r="FJ222" s="7"/>
      <c r="FK222" s="7"/>
      <c r="FL222" s="7"/>
      <c r="FM222" s="7"/>
      <c r="FN222" s="7"/>
      <c r="FO222" s="7"/>
      <c r="FP222" s="7"/>
      <c r="FQ222" s="7"/>
      <c r="FR222" s="7"/>
      <c r="FS222" s="7"/>
      <c r="FT222" s="7"/>
      <c r="FU222" s="7"/>
      <c r="FV222" s="7"/>
      <c r="FW222" s="7"/>
      <c r="FX222" s="7"/>
      <c r="FY222" s="7"/>
      <c r="FZ222" s="7"/>
      <c r="GA222" s="7"/>
      <c r="GB222" s="7"/>
      <c r="GC222" s="7"/>
      <c r="GD222" s="7"/>
      <c r="GE222" s="7"/>
      <c r="GF222" s="7"/>
      <c r="GG222" s="7"/>
      <c r="GH222" s="7"/>
      <c r="GI222" s="7"/>
      <c r="GJ222" s="7"/>
      <c r="GK222" s="7"/>
      <c r="GL222" s="7"/>
      <c r="GM222" s="7"/>
      <c r="GN222" s="7"/>
      <c r="GO222" s="7"/>
      <c r="GP222" s="7"/>
      <c r="GQ222" s="7"/>
      <c r="GR222" s="7"/>
      <c r="GS222" s="7"/>
      <c r="GT222" s="7"/>
      <c r="GU222" s="7"/>
      <c r="GV222" s="7"/>
      <c r="GW222" s="7"/>
      <c r="GX222" s="7"/>
      <c r="GY222" s="7"/>
      <c r="GZ222" s="7"/>
      <c r="HA222" s="7"/>
      <c r="HB222" s="7"/>
      <c r="HC222" s="7"/>
      <c r="HD222" s="7"/>
      <c r="HE222" s="7"/>
      <c r="HF222" s="7"/>
      <c r="HG222" s="7"/>
      <c r="HH222" s="7"/>
      <c r="HI222" s="7"/>
      <c r="HJ222" s="7"/>
      <c r="HK222" s="7"/>
      <c r="HL222" s="7"/>
      <c r="HM222" s="7"/>
      <c r="HN222" s="7"/>
      <c r="HO222" s="7"/>
      <c r="HP222" s="7"/>
      <c r="HQ222" s="7"/>
    </row>
    <row r="223" spans="1:227" s="82" customFormat="1" ht="11.25" customHeight="1" x14ac:dyDescent="0.25">
      <c r="A223" s="18"/>
      <c r="B223" s="25" t="s">
        <v>41</v>
      </c>
      <c r="C223" s="48"/>
      <c r="D223" s="47"/>
      <c r="E223" s="47"/>
      <c r="F223" s="47"/>
      <c r="G223" s="48"/>
      <c r="H223" s="48"/>
      <c r="I223" s="48"/>
      <c r="J223" s="48"/>
      <c r="K223" s="49"/>
      <c r="L223" s="49"/>
      <c r="M223" s="49"/>
      <c r="N223" s="49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7"/>
      <c r="CS223" s="7"/>
      <c r="CT223" s="7"/>
      <c r="CU223" s="7"/>
      <c r="CV223" s="7"/>
      <c r="CW223" s="7"/>
      <c r="CX223" s="7"/>
      <c r="CY223" s="7"/>
      <c r="CZ223" s="7"/>
      <c r="DA223" s="7"/>
      <c r="DB223" s="7"/>
      <c r="DC223" s="7"/>
      <c r="DD223" s="7"/>
      <c r="DE223" s="7"/>
      <c r="DF223" s="7"/>
      <c r="DG223" s="7"/>
      <c r="DH223" s="7"/>
      <c r="DI223" s="7"/>
      <c r="DJ223" s="7"/>
      <c r="DK223" s="7"/>
      <c r="DL223" s="7"/>
      <c r="DM223" s="7"/>
      <c r="DN223" s="7"/>
      <c r="DO223" s="7"/>
      <c r="DP223" s="7"/>
      <c r="DQ223" s="7"/>
      <c r="DR223" s="7"/>
      <c r="DS223" s="7"/>
      <c r="DT223" s="7"/>
      <c r="DU223" s="7"/>
      <c r="DV223" s="7"/>
      <c r="DW223" s="7"/>
      <c r="DX223" s="7"/>
      <c r="DY223" s="7"/>
      <c r="DZ223" s="7"/>
      <c r="EA223" s="7"/>
      <c r="EB223" s="7"/>
      <c r="EC223" s="7"/>
      <c r="ED223" s="7"/>
      <c r="EE223" s="7"/>
      <c r="EF223" s="7"/>
      <c r="EG223" s="7"/>
      <c r="EH223" s="7"/>
      <c r="EI223" s="7"/>
      <c r="EJ223" s="7"/>
      <c r="EK223" s="7"/>
      <c r="EL223" s="7"/>
      <c r="EM223" s="7"/>
      <c r="EN223" s="7"/>
      <c r="EO223" s="7"/>
      <c r="EP223" s="7"/>
      <c r="EQ223" s="7"/>
      <c r="ER223" s="7"/>
      <c r="ES223" s="7"/>
      <c r="ET223" s="7"/>
      <c r="EU223" s="7"/>
      <c r="EV223" s="7"/>
      <c r="EW223" s="7"/>
      <c r="EX223" s="7"/>
      <c r="EY223" s="7"/>
      <c r="EZ223" s="7"/>
      <c r="FA223" s="7"/>
      <c r="FB223" s="7"/>
      <c r="FC223" s="7"/>
      <c r="FD223" s="7"/>
      <c r="FE223" s="7"/>
      <c r="FF223" s="7"/>
      <c r="FG223" s="7"/>
      <c r="FH223" s="7"/>
      <c r="FI223" s="7"/>
      <c r="FJ223" s="7"/>
      <c r="FK223" s="7"/>
      <c r="FL223" s="7"/>
      <c r="FM223" s="7"/>
      <c r="FN223" s="7"/>
      <c r="FO223" s="7"/>
      <c r="FP223" s="7"/>
      <c r="FQ223" s="7"/>
      <c r="FR223" s="7"/>
      <c r="FS223" s="7"/>
      <c r="FT223" s="7"/>
      <c r="FU223" s="7"/>
      <c r="FV223" s="7"/>
      <c r="FW223" s="7"/>
      <c r="FX223" s="7"/>
      <c r="FY223" s="7"/>
      <c r="FZ223" s="7"/>
      <c r="GA223" s="7"/>
      <c r="GB223" s="7"/>
      <c r="GC223" s="7"/>
      <c r="GD223" s="7"/>
      <c r="GE223" s="7"/>
      <c r="GF223" s="7"/>
      <c r="GG223" s="7"/>
      <c r="GH223" s="7"/>
      <c r="GI223" s="7"/>
      <c r="GJ223" s="7"/>
      <c r="GK223" s="7"/>
      <c r="GL223" s="7"/>
      <c r="GM223" s="7"/>
      <c r="GN223" s="7"/>
      <c r="GO223" s="7"/>
      <c r="GP223" s="7"/>
      <c r="GQ223" s="7"/>
      <c r="GR223" s="7"/>
      <c r="GS223" s="7"/>
      <c r="GT223" s="7"/>
      <c r="GU223" s="7"/>
      <c r="GV223" s="7"/>
      <c r="GW223" s="7"/>
      <c r="GX223" s="7"/>
      <c r="GY223" s="7"/>
      <c r="GZ223" s="7"/>
      <c r="HA223" s="7"/>
      <c r="HB223" s="7"/>
      <c r="HC223" s="7"/>
      <c r="HD223" s="7"/>
      <c r="HE223" s="7"/>
      <c r="HF223" s="7"/>
      <c r="HG223" s="7"/>
      <c r="HH223" s="7"/>
      <c r="HI223" s="7"/>
      <c r="HJ223" s="7"/>
      <c r="HK223" s="7"/>
      <c r="HL223" s="7"/>
      <c r="HM223" s="7"/>
      <c r="HN223" s="7"/>
      <c r="HO223" s="7"/>
      <c r="HP223" s="7"/>
      <c r="HQ223" s="7"/>
    </row>
    <row r="224" spans="1:227" s="82" customFormat="1" ht="11.25" customHeight="1" x14ac:dyDescent="0.25">
      <c r="A224" s="24" t="s">
        <v>82</v>
      </c>
      <c r="B224" s="45" t="s">
        <v>83</v>
      </c>
      <c r="C224" s="29" t="s">
        <v>31</v>
      </c>
      <c r="D224" s="19">
        <v>24</v>
      </c>
      <c r="E224" s="19">
        <v>16.7</v>
      </c>
      <c r="F224" s="19">
        <v>12.4</v>
      </c>
      <c r="G224" s="20">
        <v>296</v>
      </c>
      <c r="H224" s="20">
        <v>17</v>
      </c>
      <c r="I224" s="20">
        <v>89</v>
      </c>
      <c r="J224" s="20">
        <v>173</v>
      </c>
      <c r="K224" s="21">
        <v>2.11</v>
      </c>
      <c r="L224" s="21">
        <v>0.11</v>
      </c>
      <c r="M224" s="21">
        <v>1.66</v>
      </c>
      <c r="N224" s="21">
        <v>0.08</v>
      </c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  <c r="CS224" s="7"/>
      <c r="CT224" s="7"/>
      <c r="CU224" s="7"/>
      <c r="CV224" s="7"/>
      <c r="CW224" s="7"/>
      <c r="CX224" s="7"/>
      <c r="CY224" s="7"/>
      <c r="CZ224" s="7"/>
      <c r="DA224" s="7"/>
      <c r="DB224" s="7"/>
      <c r="DC224" s="7"/>
      <c r="DD224" s="7"/>
      <c r="DE224" s="7"/>
      <c r="DF224" s="7"/>
      <c r="DG224" s="7"/>
      <c r="DH224" s="7"/>
      <c r="DI224" s="7"/>
      <c r="DJ224" s="7"/>
      <c r="DK224" s="7"/>
      <c r="DL224" s="7"/>
      <c r="DM224" s="7"/>
      <c r="DN224" s="7"/>
      <c r="DO224" s="7"/>
      <c r="DP224" s="7"/>
      <c r="DQ224" s="7"/>
      <c r="DR224" s="7"/>
      <c r="DS224" s="7"/>
      <c r="DT224" s="7"/>
      <c r="DU224" s="7"/>
      <c r="DV224" s="7"/>
      <c r="DW224" s="7"/>
      <c r="DX224" s="7"/>
      <c r="DY224" s="7"/>
      <c r="DZ224" s="7"/>
      <c r="EA224" s="7"/>
      <c r="EB224" s="7"/>
      <c r="EC224" s="7"/>
      <c r="ED224" s="7"/>
      <c r="EE224" s="7"/>
      <c r="EF224" s="7"/>
      <c r="EG224" s="7"/>
      <c r="EH224" s="7"/>
      <c r="EI224" s="7"/>
      <c r="EJ224" s="7"/>
      <c r="EK224" s="7"/>
      <c r="EL224" s="7"/>
      <c r="EM224" s="7"/>
      <c r="EN224" s="7"/>
      <c r="EO224" s="7"/>
      <c r="EP224" s="7"/>
      <c r="EQ224" s="7"/>
      <c r="ER224" s="7"/>
      <c r="ES224" s="7"/>
      <c r="ET224" s="7"/>
      <c r="EU224" s="7"/>
      <c r="EV224" s="7"/>
      <c r="EW224" s="7"/>
      <c r="EX224" s="7"/>
      <c r="EY224" s="7"/>
      <c r="EZ224" s="7"/>
      <c r="FA224" s="7"/>
      <c r="FB224" s="7"/>
      <c r="FC224" s="7"/>
      <c r="FD224" s="7"/>
      <c r="FE224" s="7"/>
      <c r="FF224" s="7"/>
      <c r="FG224" s="7"/>
      <c r="FH224" s="7"/>
      <c r="FI224" s="7"/>
      <c r="FJ224" s="7"/>
      <c r="FK224" s="7"/>
      <c r="FL224" s="7"/>
      <c r="FM224" s="7"/>
      <c r="FN224" s="7"/>
      <c r="FO224" s="7"/>
      <c r="FP224" s="7"/>
      <c r="FQ224" s="7"/>
      <c r="FR224" s="7"/>
      <c r="FS224" s="7"/>
      <c r="FT224" s="7"/>
      <c r="FU224" s="7"/>
      <c r="FV224" s="7"/>
      <c r="FW224" s="7"/>
      <c r="FX224" s="7"/>
      <c r="FY224" s="7"/>
      <c r="FZ224" s="7"/>
      <c r="GA224" s="7"/>
      <c r="GB224" s="7"/>
      <c r="GC224" s="7"/>
      <c r="GD224" s="7"/>
      <c r="GE224" s="7"/>
      <c r="GF224" s="7"/>
      <c r="GG224" s="7"/>
      <c r="GH224" s="7"/>
      <c r="GI224" s="7"/>
      <c r="GJ224" s="7"/>
      <c r="GK224" s="7"/>
      <c r="GL224" s="7"/>
      <c r="GM224" s="7"/>
      <c r="GN224" s="7"/>
      <c r="GO224" s="7"/>
      <c r="GP224" s="7"/>
      <c r="GQ224" s="7"/>
      <c r="GR224" s="7"/>
      <c r="GS224" s="7"/>
      <c r="GT224" s="7"/>
      <c r="GU224" s="7"/>
      <c r="GV224" s="7"/>
      <c r="GW224" s="7"/>
      <c r="GX224" s="7"/>
      <c r="GY224" s="7"/>
      <c r="GZ224" s="7"/>
      <c r="HA224" s="7"/>
      <c r="HB224" s="7"/>
      <c r="HC224" s="7"/>
      <c r="HD224" s="7"/>
      <c r="HE224" s="7"/>
      <c r="HF224" s="7"/>
      <c r="HG224" s="7"/>
      <c r="HH224" s="7"/>
      <c r="HI224" s="7"/>
      <c r="HJ224" s="7"/>
      <c r="HK224" s="7"/>
      <c r="HL224" s="7"/>
      <c r="HM224" s="7"/>
      <c r="HN224" s="7"/>
      <c r="HO224" s="7"/>
      <c r="HP224" s="7"/>
      <c r="HQ224" s="7"/>
    </row>
    <row r="225" spans="1:225" s="82" customFormat="1" ht="11.25" customHeight="1" x14ac:dyDescent="0.25">
      <c r="A225" s="24">
        <v>309</v>
      </c>
      <c r="B225" s="41" t="s">
        <v>64</v>
      </c>
      <c r="C225" s="29" t="s">
        <v>33</v>
      </c>
      <c r="D225" s="30">
        <v>6.5</v>
      </c>
      <c r="E225" s="30">
        <v>5.7</v>
      </c>
      <c r="F225" s="30">
        <v>33.5</v>
      </c>
      <c r="G225" s="31">
        <v>212</v>
      </c>
      <c r="H225" s="31">
        <v>8</v>
      </c>
      <c r="I225" s="31">
        <v>9</v>
      </c>
      <c r="J225" s="31">
        <v>42</v>
      </c>
      <c r="K225" s="27">
        <v>0.91</v>
      </c>
      <c r="L225" s="27">
        <v>7.0000000000000007E-2</v>
      </c>
      <c r="M225" s="27">
        <v>0</v>
      </c>
      <c r="N225" s="27">
        <v>0.03</v>
      </c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  <c r="CS225" s="7"/>
      <c r="CT225" s="7"/>
      <c r="CU225" s="7"/>
      <c r="CV225" s="7"/>
      <c r="CW225" s="7"/>
      <c r="CX225" s="7"/>
      <c r="CY225" s="7"/>
      <c r="CZ225" s="7"/>
      <c r="DA225" s="7"/>
      <c r="DB225" s="7"/>
      <c r="DC225" s="7"/>
      <c r="DD225" s="7"/>
      <c r="DE225" s="7"/>
      <c r="DF225" s="7"/>
      <c r="DG225" s="7"/>
      <c r="DH225" s="7"/>
      <c r="DI225" s="7"/>
      <c r="DJ225" s="7"/>
      <c r="DK225" s="7"/>
      <c r="DL225" s="7"/>
      <c r="DM225" s="7"/>
      <c r="DN225" s="7"/>
      <c r="DO225" s="7"/>
      <c r="DP225" s="7"/>
      <c r="DQ225" s="7"/>
      <c r="DR225" s="7"/>
      <c r="DS225" s="7"/>
      <c r="DT225" s="7"/>
      <c r="DU225" s="7"/>
      <c r="DV225" s="7"/>
      <c r="DW225" s="7"/>
      <c r="DX225" s="7"/>
      <c r="DY225" s="7"/>
      <c r="DZ225" s="7"/>
      <c r="EA225" s="7"/>
      <c r="EB225" s="7"/>
      <c r="EC225" s="7"/>
      <c r="ED225" s="7"/>
      <c r="EE225" s="7"/>
      <c r="EF225" s="7"/>
      <c r="EG225" s="7"/>
      <c r="EH225" s="7"/>
      <c r="EI225" s="7"/>
      <c r="EJ225" s="7"/>
      <c r="EK225" s="7"/>
      <c r="EL225" s="7"/>
      <c r="EM225" s="7"/>
      <c r="EN225" s="7"/>
      <c r="EO225" s="7"/>
      <c r="EP225" s="7"/>
      <c r="EQ225" s="7"/>
      <c r="ER225" s="7"/>
      <c r="ES225" s="7"/>
      <c r="ET225" s="7"/>
      <c r="EU225" s="7"/>
      <c r="EV225" s="7"/>
      <c r="EW225" s="7"/>
      <c r="EX225" s="7"/>
      <c r="EY225" s="7"/>
      <c r="EZ225" s="7"/>
      <c r="FA225" s="7"/>
      <c r="FB225" s="7"/>
      <c r="FC225" s="7"/>
      <c r="FD225" s="7"/>
      <c r="FE225" s="7"/>
      <c r="FF225" s="7"/>
      <c r="FG225" s="7"/>
      <c r="FH225" s="7"/>
      <c r="FI225" s="7"/>
      <c r="FJ225" s="7"/>
      <c r="FK225" s="7"/>
      <c r="FL225" s="7"/>
      <c r="FM225" s="7"/>
      <c r="FN225" s="7"/>
      <c r="FO225" s="7"/>
      <c r="FP225" s="7"/>
      <c r="FQ225" s="7"/>
      <c r="FR225" s="7"/>
      <c r="FS225" s="7"/>
      <c r="FT225" s="7"/>
      <c r="FU225" s="7"/>
      <c r="FV225" s="7"/>
      <c r="FW225" s="7"/>
      <c r="FX225" s="7"/>
      <c r="FY225" s="7"/>
      <c r="FZ225" s="7"/>
      <c r="GA225" s="7"/>
      <c r="GB225" s="7"/>
      <c r="GC225" s="7"/>
      <c r="GD225" s="7"/>
      <c r="GE225" s="7"/>
      <c r="GF225" s="7"/>
      <c r="GG225" s="7"/>
      <c r="GH225" s="7"/>
      <c r="GI225" s="7"/>
      <c r="GJ225" s="7"/>
      <c r="GK225" s="7"/>
      <c r="GL225" s="7"/>
      <c r="GM225" s="7"/>
      <c r="GN225" s="7"/>
      <c r="GO225" s="7"/>
      <c r="GP225" s="7"/>
      <c r="GQ225" s="7"/>
      <c r="GR225" s="7"/>
      <c r="GS225" s="7"/>
      <c r="GT225" s="7"/>
      <c r="GU225" s="7"/>
      <c r="GV225" s="7"/>
      <c r="GW225" s="7"/>
      <c r="GX225" s="7"/>
      <c r="GY225" s="7"/>
      <c r="GZ225" s="7"/>
      <c r="HA225" s="7"/>
      <c r="HB225" s="7"/>
      <c r="HC225" s="7"/>
      <c r="HD225" s="7"/>
      <c r="HE225" s="7"/>
      <c r="HF225" s="7"/>
      <c r="HG225" s="7"/>
      <c r="HH225" s="7"/>
      <c r="HI225" s="7"/>
      <c r="HJ225" s="7"/>
      <c r="HK225" s="7"/>
      <c r="HL225" s="7"/>
      <c r="HM225" s="7"/>
      <c r="HN225" s="7"/>
      <c r="HO225" s="7"/>
      <c r="HP225" s="7"/>
      <c r="HQ225" s="7"/>
    </row>
    <row r="226" spans="1:225" s="82" customFormat="1" ht="11.25" customHeight="1" x14ac:dyDescent="0.25">
      <c r="A226" s="57">
        <v>377</v>
      </c>
      <c r="B226" s="58" t="s">
        <v>22</v>
      </c>
      <c r="C226" s="59" t="s">
        <v>23</v>
      </c>
      <c r="D226" s="60">
        <v>0.30000000000000004</v>
      </c>
      <c r="E226" s="60">
        <v>0.1</v>
      </c>
      <c r="F226" s="60">
        <v>10.3</v>
      </c>
      <c r="G226" s="61">
        <v>43</v>
      </c>
      <c r="H226" s="61">
        <v>8</v>
      </c>
      <c r="I226" s="61">
        <v>5</v>
      </c>
      <c r="J226" s="61">
        <v>10</v>
      </c>
      <c r="K226" s="62">
        <v>0.89</v>
      </c>
      <c r="L226" s="62">
        <v>0</v>
      </c>
      <c r="M226" s="62">
        <v>2.9</v>
      </c>
      <c r="N226" s="62">
        <v>0</v>
      </c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  <c r="CS226" s="7"/>
      <c r="CT226" s="7"/>
      <c r="CU226" s="7"/>
      <c r="CV226" s="7"/>
      <c r="CW226" s="7"/>
      <c r="CX226" s="7"/>
      <c r="CY226" s="7"/>
      <c r="CZ226" s="7"/>
      <c r="DA226" s="7"/>
      <c r="DB226" s="7"/>
      <c r="DC226" s="7"/>
      <c r="DD226" s="7"/>
      <c r="DE226" s="7"/>
      <c r="DF226" s="7"/>
      <c r="DG226" s="7"/>
      <c r="DH226" s="7"/>
      <c r="DI226" s="7"/>
      <c r="DJ226" s="7"/>
      <c r="DK226" s="7"/>
      <c r="DL226" s="7"/>
      <c r="DM226" s="7"/>
      <c r="DN226" s="7"/>
      <c r="DO226" s="7"/>
      <c r="DP226" s="7"/>
      <c r="DQ226" s="7"/>
      <c r="DR226" s="7"/>
      <c r="DS226" s="7"/>
      <c r="DT226" s="7"/>
      <c r="DU226" s="7"/>
      <c r="DV226" s="7"/>
      <c r="DW226" s="7"/>
      <c r="DX226" s="7"/>
      <c r="DY226" s="7"/>
      <c r="DZ226" s="7"/>
      <c r="EA226" s="7"/>
      <c r="EB226" s="7"/>
      <c r="EC226" s="7"/>
      <c r="ED226" s="7"/>
      <c r="EE226" s="7"/>
      <c r="EF226" s="7"/>
      <c r="EG226" s="7"/>
      <c r="EH226" s="7"/>
      <c r="EI226" s="7"/>
      <c r="EJ226" s="7"/>
      <c r="EK226" s="7"/>
      <c r="EL226" s="7"/>
      <c r="EM226" s="7"/>
      <c r="EN226" s="7"/>
      <c r="EO226" s="7"/>
      <c r="EP226" s="7"/>
      <c r="EQ226" s="7"/>
      <c r="ER226" s="7"/>
      <c r="ES226" s="7"/>
      <c r="ET226" s="7"/>
      <c r="EU226" s="7"/>
      <c r="EV226" s="7"/>
      <c r="EW226" s="7"/>
      <c r="EX226" s="7"/>
      <c r="EY226" s="7"/>
      <c r="EZ226" s="7"/>
      <c r="FA226" s="7"/>
      <c r="FB226" s="7"/>
      <c r="FC226" s="7"/>
      <c r="FD226" s="7"/>
      <c r="FE226" s="7"/>
      <c r="FF226" s="7"/>
      <c r="FG226" s="7"/>
      <c r="FH226" s="7"/>
      <c r="FI226" s="7"/>
      <c r="FJ226" s="7"/>
      <c r="FK226" s="7"/>
      <c r="FL226" s="7"/>
      <c r="FM226" s="7"/>
      <c r="FN226" s="7"/>
      <c r="FO226" s="7"/>
      <c r="FP226" s="7"/>
      <c r="FQ226" s="7"/>
      <c r="FR226" s="7"/>
      <c r="FS226" s="7"/>
      <c r="FT226" s="7"/>
      <c r="FU226" s="7"/>
      <c r="FV226" s="7"/>
      <c r="FW226" s="7"/>
      <c r="FX226" s="7"/>
      <c r="FY226" s="7"/>
      <c r="FZ226" s="7"/>
      <c r="GA226" s="7"/>
      <c r="GB226" s="7"/>
      <c r="GC226" s="7"/>
      <c r="GD226" s="7"/>
      <c r="GE226" s="7"/>
      <c r="GF226" s="7"/>
      <c r="GG226" s="7"/>
      <c r="GH226" s="7"/>
      <c r="GI226" s="7"/>
      <c r="GJ226" s="7"/>
      <c r="GK226" s="7"/>
      <c r="GL226" s="7"/>
      <c r="GM226" s="7"/>
      <c r="GN226" s="7"/>
      <c r="GO226" s="7"/>
      <c r="GP226" s="7"/>
      <c r="GQ226" s="7"/>
      <c r="GR226" s="7"/>
      <c r="GS226" s="7"/>
      <c r="GT226" s="7"/>
      <c r="GU226" s="7"/>
      <c r="GV226" s="7"/>
      <c r="GW226" s="7"/>
      <c r="GX226" s="7"/>
      <c r="GY226" s="7"/>
      <c r="GZ226" s="7"/>
      <c r="HA226" s="7"/>
      <c r="HB226" s="7"/>
      <c r="HC226" s="7"/>
      <c r="HD226" s="7"/>
      <c r="HE226" s="7"/>
      <c r="HF226" s="7"/>
      <c r="HG226" s="7"/>
      <c r="HH226" s="7"/>
      <c r="HI226" s="7"/>
      <c r="HJ226" s="7"/>
      <c r="HK226" s="7"/>
      <c r="HL226" s="7"/>
      <c r="HM226" s="7"/>
      <c r="HN226" s="7"/>
      <c r="HO226" s="7"/>
      <c r="HP226" s="7"/>
      <c r="HQ226" s="7"/>
    </row>
    <row r="227" spans="1:225" s="82" customFormat="1" ht="11.25" customHeight="1" x14ac:dyDescent="0.25">
      <c r="A227" s="18"/>
      <c r="B227" s="32" t="s">
        <v>72</v>
      </c>
      <c r="C227" s="26" t="s">
        <v>25</v>
      </c>
      <c r="D227" s="19">
        <v>1.75</v>
      </c>
      <c r="E227" s="19">
        <v>0.625</v>
      </c>
      <c r="F227" s="19">
        <v>12.5</v>
      </c>
      <c r="G227" s="20">
        <v>60</v>
      </c>
      <c r="H227" s="20">
        <v>0</v>
      </c>
      <c r="I227" s="20">
        <v>0</v>
      </c>
      <c r="J227" s="20">
        <v>0</v>
      </c>
      <c r="K227" s="21">
        <v>0</v>
      </c>
      <c r="L227" s="21">
        <v>0</v>
      </c>
      <c r="M227" s="21">
        <v>0</v>
      </c>
      <c r="N227" s="21">
        <v>0</v>
      </c>
    </row>
    <row r="228" spans="1:225" s="82" customFormat="1" ht="11.25" customHeight="1" x14ac:dyDescent="0.25">
      <c r="A228" s="18"/>
      <c r="B228" s="43" t="s">
        <v>26</v>
      </c>
      <c r="C228" s="54"/>
      <c r="D228" s="36">
        <f t="shared" ref="D228:N228" si="44">SUM(D224:D227)</f>
        <v>32.549999999999997</v>
      </c>
      <c r="E228" s="36">
        <f t="shared" si="44"/>
        <v>23.125</v>
      </c>
      <c r="F228" s="36">
        <f t="shared" si="44"/>
        <v>68.7</v>
      </c>
      <c r="G228" s="37">
        <f t="shared" si="44"/>
        <v>611</v>
      </c>
      <c r="H228" s="37">
        <f t="shared" si="44"/>
        <v>33</v>
      </c>
      <c r="I228" s="37">
        <f t="shared" si="44"/>
        <v>103</v>
      </c>
      <c r="J228" s="37">
        <f t="shared" si="44"/>
        <v>225</v>
      </c>
      <c r="K228" s="38">
        <f t="shared" si="44"/>
        <v>3.91</v>
      </c>
      <c r="L228" s="38">
        <f t="shared" si="44"/>
        <v>0.18</v>
      </c>
      <c r="M228" s="38">
        <f t="shared" si="44"/>
        <v>4.5599999999999996</v>
      </c>
      <c r="N228" s="38">
        <f t="shared" si="44"/>
        <v>0.11</v>
      </c>
    </row>
    <row r="229" spans="1:225" s="82" customFormat="1" ht="11.25" customHeight="1" x14ac:dyDescent="0.25">
      <c r="A229" s="18"/>
      <c r="B229" s="25" t="s">
        <v>27</v>
      </c>
      <c r="C229" s="48"/>
      <c r="D229" s="47"/>
      <c r="E229" s="47"/>
      <c r="F229" s="47"/>
      <c r="G229" s="48"/>
      <c r="H229" s="48"/>
      <c r="I229" s="48"/>
      <c r="J229" s="48"/>
      <c r="K229" s="49"/>
      <c r="L229" s="49"/>
      <c r="M229" s="49"/>
      <c r="N229" s="49"/>
    </row>
    <row r="230" spans="1:225" s="82" customFormat="1" ht="11.25" customHeight="1" x14ac:dyDescent="0.25">
      <c r="A230" s="18">
        <v>119</v>
      </c>
      <c r="B230" s="41" t="s">
        <v>65</v>
      </c>
      <c r="C230" s="26" t="s">
        <v>30</v>
      </c>
      <c r="D230" s="19">
        <v>10.1</v>
      </c>
      <c r="E230" s="19">
        <v>6.1</v>
      </c>
      <c r="F230" s="19">
        <v>31.5</v>
      </c>
      <c r="G230" s="20">
        <v>221</v>
      </c>
      <c r="H230" s="20">
        <v>40</v>
      </c>
      <c r="I230" s="20">
        <v>31</v>
      </c>
      <c r="J230" s="20">
        <v>79</v>
      </c>
      <c r="K230" s="21">
        <v>2.9</v>
      </c>
      <c r="L230" s="21">
        <v>0.49</v>
      </c>
      <c r="M230" s="21">
        <v>0</v>
      </c>
      <c r="N230" s="21">
        <v>0</v>
      </c>
    </row>
    <row r="231" spans="1:225" s="82" customFormat="1" ht="11.25" customHeight="1" x14ac:dyDescent="0.25">
      <c r="A231" s="24">
        <v>271</v>
      </c>
      <c r="B231" s="41" t="s">
        <v>84</v>
      </c>
      <c r="C231" s="29" t="s">
        <v>31</v>
      </c>
      <c r="D231" s="30">
        <v>13.8</v>
      </c>
      <c r="E231" s="30">
        <v>11.3</v>
      </c>
      <c r="F231" s="30">
        <v>10.1</v>
      </c>
      <c r="G231" s="31">
        <v>198</v>
      </c>
      <c r="H231" s="31">
        <v>10</v>
      </c>
      <c r="I231" s="31">
        <v>10</v>
      </c>
      <c r="J231" s="31">
        <v>53</v>
      </c>
      <c r="K231" s="27">
        <v>1</v>
      </c>
      <c r="L231" s="27">
        <v>0.30000000000000004</v>
      </c>
      <c r="M231" s="27">
        <v>0</v>
      </c>
      <c r="N231" s="27">
        <v>0</v>
      </c>
    </row>
    <row r="232" spans="1:225" s="82" customFormat="1" ht="11.25" customHeight="1" x14ac:dyDescent="0.25">
      <c r="A232" s="24">
        <v>312</v>
      </c>
      <c r="B232" s="41" t="s">
        <v>58</v>
      </c>
      <c r="C232" s="29" t="s">
        <v>33</v>
      </c>
      <c r="D232" s="30">
        <v>3.8</v>
      </c>
      <c r="E232" s="30">
        <v>6.3</v>
      </c>
      <c r="F232" s="30">
        <v>14.5</v>
      </c>
      <c r="G232" s="31">
        <v>130</v>
      </c>
      <c r="H232" s="31">
        <v>46</v>
      </c>
      <c r="I232" s="31">
        <v>33</v>
      </c>
      <c r="J232" s="31">
        <v>99</v>
      </c>
      <c r="K232" s="27">
        <v>1.18</v>
      </c>
      <c r="L232" s="27">
        <v>0.01</v>
      </c>
      <c r="M232" s="27">
        <v>0.36</v>
      </c>
      <c r="N232" s="27">
        <v>0.06</v>
      </c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  <c r="CS232" s="7"/>
      <c r="CT232" s="7"/>
      <c r="CU232" s="7"/>
      <c r="CV232" s="7"/>
      <c r="CW232" s="7"/>
      <c r="CX232" s="7"/>
      <c r="CY232" s="7"/>
      <c r="CZ232" s="7"/>
      <c r="DA232" s="7"/>
      <c r="DB232" s="7"/>
      <c r="DC232" s="7"/>
      <c r="DD232" s="7"/>
      <c r="DE232" s="7"/>
      <c r="DF232" s="7"/>
      <c r="DG232" s="7"/>
      <c r="DH232" s="7"/>
      <c r="DI232" s="7"/>
      <c r="DJ232" s="7"/>
      <c r="DK232" s="7"/>
      <c r="DL232" s="7"/>
      <c r="DM232" s="7"/>
      <c r="DN232" s="7"/>
      <c r="DO232" s="7"/>
      <c r="DP232" s="7"/>
      <c r="DQ232" s="7"/>
      <c r="DR232" s="7"/>
      <c r="DS232" s="7"/>
      <c r="DT232" s="7"/>
      <c r="DU232" s="7"/>
      <c r="DV232" s="7"/>
      <c r="DW232" s="7"/>
      <c r="DX232" s="7"/>
      <c r="DY232" s="7"/>
      <c r="DZ232" s="7"/>
      <c r="EA232" s="7"/>
      <c r="EB232" s="7"/>
      <c r="EC232" s="7"/>
      <c r="ED232" s="7"/>
      <c r="EE232" s="7"/>
      <c r="EF232" s="7"/>
      <c r="EG232" s="7"/>
      <c r="EH232" s="7"/>
      <c r="EI232" s="7"/>
      <c r="EJ232" s="7"/>
      <c r="EK232" s="7"/>
      <c r="EL232" s="7"/>
      <c r="EM232" s="7"/>
      <c r="EN232" s="7"/>
      <c r="EO232" s="7"/>
      <c r="EP232" s="7"/>
      <c r="EQ232" s="7"/>
      <c r="ER232" s="7"/>
      <c r="ES232" s="7"/>
      <c r="ET232" s="7"/>
      <c r="EU232" s="7"/>
      <c r="EV232" s="7"/>
      <c r="EW232" s="7"/>
      <c r="EX232" s="7"/>
      <c r="EY232" s="7"/>
      <c r="EZ232" s="7"/>
      <c r="FA232" s="7"/>
      <c r="FB232" s="7"/>
      <c r="FC232" s="7"/>
      <c r="FD232" s="7"/>
      <c r="FE232" s="7"/>
      <c r="FF232" s="7"/>
      <c r="FG232" s="7"/>
      <c r="FH232" s="7"/>
      <c r="FI232" s="7"/>
      <c r="FJ232" s="7"/>
      <c r="FK232" s="7"/>
      <c r="FL232" s="7"/>
      <c r="FM232" s="7"/>
      <c r="FN232" s="7"/>
      <c r="FO232" s="7"/>
      <c r="FP232" s="7"/>
      <c r="FQ232" s="7"/>
      <c r="FR232" s="7"/>
      <c r="FS232" s="7"/>
      <c r="FT232" s="7"/>
      <c r="FU232" s="7"/>
      <c r="FV232" s="7"/>
      <c r="FW232" s="7"/>
      <c r="FX232" s="7"/>
      <c r="FY232" s="7"/>
      <c r="FZ232" s="7"/>
      <c r="GA232" s="7"/>
      <c r="GB232" s="7"/>
      <c r="GC232" s="7"/>
      <c r="GD232" s="7"/>
      <c r="GE232" s="7"/>
      <c r="GF232" s="7"/>
      <c r="GG232" s="7"/>
      <c r="GH232" s="7"/>
      <c r="GI232" s="7"/>
      <c r="GJ232" s="7"/>
      <c r="GK232" s="7"/>
      <c r="GL232" s="7"/>
      <c r="GM232" s="7"/>
      <c r="GN232" s="7"/>
      <c r="GO232" s="7"/>
      <c r="GP232" s="7"/>
      <c r="GQ232" s="7"/>
      <c r="GR232" s="7"/>
      <c r="GS232" s="7"/>
      <c r="GT232" s="7"/>
      <c r="GU232" s="7"/>
      <c r="GV232" s="7"/>
      <c r="GW232" s="7"/>
      <c r="GX232" s="7"/>
      <c r="GY232" s="7"/>
      <c r="GZ232" s="7"/>
      <c r="HA232" s="7"/>
      <c r="HB232" s="7"/>
      <c r="HC232" s="7"/>
      <c r="HD232" s="7"/>
      <c r="HE232" s="7"/>
      <c r="HF232" s="7"/>
      <c r="HG232" s="7"/>
      <c r="HH232" s="7"/>
      <c r="HI232" s="7"/>
      <c r="HJ232" s="7"/>
      <c r="HK232" s="7"/>
      <c r="HL232" s="7"/>
      <c r="HM232" s="7"/>
      <c r="HN232" s="7"/>
      <c r="HO232" s="7"/>
      <c r="HP232" s="7"/>
    </row>
    <row r="233" spans="1:225" s="82" customFormat="1" ht="11.25" customHeight="1" x14ac:dyDescent="0.25">
      <c r="A233" s="24">
        <v>342</v>
      </c>
      <c r="B233" s="45" t="s">
        <v>99</v>
      </c>
      <c r="C233" s="29" t="s">
        <v>34</v>
      </c>
      <c r="D233" s="30">
        <v>0.2</v>
      </c>
      <c r="E233" s="30">
        <v>0.2</v>
      </c>
      <c r="F233" s="30">
        <v>13.9</v>
      </c>
      <c r="G233" s="31">
        <v>58</v>
      </c>
      <c r="H233" s="31">
        <v>7</v>
      </c>
      <c r="I233" s="31">
        <v>4</v>
      </c>
      <c r="J233" s="31">
        <v>4</v>
      </c>
      <c r="K233" s="27">
        <v>0.9</v>
      </c>
      <c r="L233" s="27">
        <v>0</v>
      </c>
      <c r="M233" s="27">
        <v>4.0999999999999996</v>
      </c>
      <c r="N233" s="27">
        <v>0</v>
      </c>
    </row>
    <row r="234" spans="1:225" s="82" customFormat="1" ht="25.5" x14ac:dyDescent="0.25">
      <c r="A234" s="18"/>
      <c r="B234" s="32" t="s">
        <v>73</v>
      </c>
      <c r="C234" s="26" t="s">
        <v>109</v>
      </c>
      <c r="D234" s="19">
        <v>2.84</v>
      </c>
      <c r="E234" s="19">
        <v>0.74</v>
      </c>
      <c r="F234" s="19">
        <v>18.64</v>
      </c>
      <c r="G234" s="20">
        <v>90.4</v>
      </c>
      <c r="H234" s="20">
        <v>14.4</v>
      </c>
      <c r="I234" s="20">
        <v>0</v>
      </c>
      <c r="J234" s="20">
        <v>0</v>
      </c>
      <c r="K234" s="21">
        <v>0.78400000000000003</v>
      </c>
      <c r="L234" s="21">
        <v>7.1999999999999995E-2</v>
      </c>
      <c r="M234" s="21">
        <v>0</v>
      </c>
      <c r="N234" s="21">
        <v>0</v>
      </c>
    </row>
    <row r="235" spans="1:225" s="82" customFormat="1" ht="11.25" customHeight="1" x14ac:dyDescent="0.25">
      <c r="A235" s="18"/>
      <c r="B235" s="43" t="s">
        <v>26</v>
      </c>
      <c r="C235" s="54"/>
      <c r="D235" s="36">
        <f t="shared" ref="D235:N235" si="45">SUM(D230:D234)</f>
        <v>30.74</v>
      </c>
      <c r="E235" s="36">
        <f t="shared" si="45"/>
        <v>24.639999999999997</v>
      </c>
      <c r="F235" s="36">
        <f t="shared" si="45"/>
        <v>88.64</v>
      </c>
      <c r="G235" s="37">
        <f t="shared" si="45"/>
        <v>697.4</v>
      </c>
      <c r="H235" s="37">
        <f t="shared" si="45"/>
        <v>117.4</v>
      </c>
      <c r="I235" s="37">
        <f t="shared" si="45"/>
        <v>78</v>
      </c>
      <c r="J235" s="37">
        <f t="shared" si="45"/>
        <v>235</v>
      </c>
      <c r="K235" s="38">
        <f t="shared" si="45"/>
        <v>6.7640000000000002</v>
      </c>
      <c r="L235" s="38">
        <f t="shared" si="45"/>
        <v>0.872</v>
      </c>
      <c r="M235" s="38">
        <f t="shared" si="45"/>
        <v>4.46</v>
      </c>
      <c r="N235" s="38">
        <f t="shared" si="45"/>
        <v>0.06</v>
      </c>
    </row>
    <row r="236" spans="1:225" s="82" customFormat="1" ht="11.25" customHeight="1" x14ac:dyDescent="0.25">
      <c r="A236" s="18"/>
      <c r="B236" s="25" t="s">
        <v>37</v>
      </c>
      <c r="C236" s="54"/>
      <c r="D236" s="36"/>
      <c r="E236" s="36"/>
      <c r="F236" s="36"/>
      <c r="G236" s="37"/>
      <c r="H236" s="37"/>
      <c r="I236" s="37"/>
      <c r="J236" s="37"/>
      <c r="K236" s="38"/>
      <c r="L236" s="38"/>
      <c r="M236" s="38"/>
      <c r="N236" s="38"/>
    </row>
    <row r="237" spans="1:225" s="82" customFormat="1" ht="11.25" customHeight="1" x14ac:dyDescent="0.25">
      <c r="A237" s="24" t="s">
        <v>59</v>
      </c>
      <c r="B237" s="41" t="s">
        <v>124</v>
      </c>
      <c r="C237" s="29" t="s">
        <v>31</v>
      </c>
      <c r="D237" s="19">
        <v>6.1</v>
      </c>
      <c r="E237" s="19">
        <v>5.2</v>
      </c>
      <c r="F237" s="19">
        <v>40.200000000000003</v>
      </c>
      <c r="G237" s="20">
        <v>232</v>
      </c>
      <c r="H237" s="20">
        <v>67.3</v>
      </c>
      <c r="I237" s="20">
        <v>36.4</v>
      </c>
      <c r="J237" s="20">
        <v>79.400000000000006</v>
      </c>
      <c r="K237" s="21">
        <v>1.3</v>
      </c>
      <c r="L237" s="21">
        <v>0.08</v>
      </c>
      <c r="M237" s="21">
        <v>0.3</v>
      </c>
      <c r="N237" s="21">
        <v>0.01</v>
      </c>
    </row>
    <row r="238" spans="1:225" s="82" customFormat="1" ht="11.25" customHeight="1" x14ac:dyDescent="0.25">
      <c r="A238" s="18">
        <v>338</v>
      </c>
      <c r="B238" s="40" t="s">
        <v>142</v>
      </c>
      <c r="C238" s="29" t="s">
        <v>89</v>
      </c>
      <c r="D238" s="30">
        <v>0.4</v>
      </c>
      <c r="E238" s="30">
        <v>0.4</v>
      </c>
      <c r="F238" s="19">
        <v>10.8</v>
      </c>
      <c r="G238" s="20">
        <v>49</v>
      </c>
      <c r="H238" s="20">
        <v>18</v>
      </c>
      <c r="I238" s="20">
        <v>10</v>
      </c>
      <c r="J238" s="20">
        <v>12</v>
      </c>
      <c r="K238" s="19">
        <v>2.4</v>
      </c>
      <c r="L238" s="19">
        <v>0</v>
      </c>
      <c r="M238" s="19">
        <v>11</v>
      </c>
      <c r="N238" s="21">
        <v>0</v>
      </c>
    </row>
    <row r="239" spans="1:225" s="82" customFormat="1" ht="11.25" customHeight="1" x14ac:dyDescent="0.25">
      <c r="A239" s="24" t="s">
        <v>117</v>
      </c>
      <c r="B239" s="45" t="s">
        <v>113</v>
      </c>
      <c r="C239" s="29" t="s">
        <v>34</v>
      </c>
      <c r="D239" s="30">
        <v>0</v>
      </c>
      <c r="E239" s="19">
        <v>0</v>
      </c>
      <c r="F239" s="19">
        <v>15</v>
      </c>
      <c r="G239" s="20">
        <v>60</v>
      </c>
      <c r="H239" s="20">
        <v>1</v>
      </c>
      <c r="I239" s="20">
        <v>0</v>
      </c>
      <c r="J239" s="20">
        <v>0</v>
      </c>
      <c r="K239" s="21">
        <v>0.5</v>
      </c>
      <c r="L239" s="21">
        <v>0</v>
      </c>
      <c r="M239" s="21">
        <v>0</v>
      </c>
      <c r="N239" s="21">
        <v>0</v>
      </c>
    </row>
    <row r="240" spans="1:225" s="82" customFormat="1" ht="11.25" customHeight="1" x14ac:dyDescent="0.25">
      <c r="A240" s="18"/>
      <c r="B240" s="43" t="s">
        <v>26</v>
      </c>
      <c r="C240" s="55"/>
      <c r="D240" s="53">
        <f>SUM(D237:D239)</f>
        <v>6.5</v>
      </c>
      <c r="E240" s="53">
        <f t="shared" ref="E240:N240" si="46">SUM(E237:E239)</f>
        <v>5.6000000000000005</v>
      </c>
      <c r="F240" s="53">
        <f t="shared" si="46"/>
        <v>66</v>
      </c>
      <c r="G240" s="44">
        <f t="shared" si="46"/>
        <v>341</v>
      </c>
      <c r="H240" s="44">
        <f t="shared" si="46"/>
        <v>86.3</v>
      </c>
      <c r="I240" s="44">
        <f t="shared" si="46"/>
        <v>46.4</v>
      </c>
      <c r="J240" s="44">
        <f t="shared" si="46"/>
        <v>91.4</v>
      </c>
      <c r="K240" s="53">
        <f t="shared" si="46"/>
        <v>4.2</v>
      </c>
      <c r="L240" s="53">
        <f t="shared" si="46"/>
        <v>0.08</v>
      </c>
      <c r="M240" s="53">
        <f t="shared" si="46"/>
        <v>11.3</v>
      </c>
      <c r="N240" s="53">
        <f t="shared" si="46"/>
        <v>0.01</v>
      </c>
    </row>
    <row r="241" spans="1:225" s="82" customFormat="1" ht="11.25" customHeight="1" x14ac:dyDescent="0.25">
      <c r="A241" s="18"/>
      <c r="B241" s="51" t="s">
        <v>39</v>
      </c>
      <c r="C241" s="47"/>
      <c r="D241" s="47">
        <f t="shared" ref="D241:N241" si="47">D228+D235+D240</f>
        <v>69.789999999999992</v>
      </c>
      <c r="E241" s="47">
        <f t="shared" si="47"/>
        <v>53.365000000000002</v>
      </c>
      <c r="F241" s="47">
        <f t="shared" si="47"/>
        <v>223.34</v>
      </c>
      <c r="G241" s="48">
        <f t="shared" si="47"/>
        <v>1649.4</v>
      </c>
      <c r="H241" s="48">
        <f t="shared" si="47"/>
        <v>236.7</v>
      </c>
      <c r="I241" s="48">
        <f t="shared" si="47"/>
        <v>227.4</v>
      </c>
      <c r="J241" s="48">
        <f t="shared" si="47"/>
        <v>551.4</v>
      </c>
      <c r="K241" s="49">
        <f t="shared" si="47"/>
        <v>14.873999999999999</v>
      </c>
      <c r="L241" s="49">
        <f t="shared" si="47"/>
        <v>1.1320000000000001</v>
      </c>
      <c r="M241" s="49">
        <f t="shared" si="47"/>
        <v>20.32</v>
      </c>
      <c r="N241" s="49">
        <f t="shared" si="47"/>
        <v>0.18</v>
      </c>
    </row>
    <row r="242" spans="1:225" s="82" customFormat="1" ht="11.25" customHeight="1" x14ac:dyDescent="0.25">
      <c r="A242" s="18"/>
      <c r="B242" s="51"/>
      <c r="C242" s="65"/>
      <c r="D242" s="47"/>
      <c r="E242" s="47"/>
      <c r="F242" s="47"/>
      <c r="G242" s="48"/>
      <c r="H242" s="48"/>
      <c r="I242" s="48"/>
      <c r="J242" s="48"/>
      <c r="K242" s="49"/>
      <c r="L242" s="49"/>
      <c r="M242" s="49"/>
      <c r="N242" s="49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  <c r="CG242" s="7"/>
      <c r="CH242" s="7"/>
      <c r="CI242" s="7"/>
      <c r="CJ242" s="7"/>
      <c r="CK242" s="7"/>
      <c r="CL242" s="7"/>
      <c r="CM242" s="7"/>
      <c r="CN242" s="7"/>
      <c r="CO242" s="7"/>
      <c r="CP242" s="7"/>
      <c r="CQ242" s="7"/>
      <c r="CR242" s="7"/>
      <c r="CS242" s="7"/>
      <c r="CT242" s="7"/>
      <c r="CU242" s="7"/>
      <c r="CV242" s="7"/>
      <c r="CW242" s="7"/>
      <c r="CX242" s="7"/>
      <c r="CY242" s="7"/>
      <c r="CZ242" s="7"/>
      <c r="DA242" s="7"/>
      <c r="DB242" s="7"/>
      <c r="DC242" s="7"/>
      <c r="DD242" s="7"/>
      <c r="DE242" s="7"/>
      <c r="DF242" s="7"/>
      <c r="DG242" s="7"/>
      <c r="DH242" s="7"/>
      <c r="DI242" s="7"/>
      <c r="DJ242" s="7"/>
      <c r="DK242" s="7"/>
      <c r="DL242" s="7"/>
      <c r="DM242" s="7"/>
      <c r="DN242" s="7"/>
      <c r="DO242" s="7"/>
      <c r="DP242" s="7"/>
      <c r="DQ242" s="7"/>
      <c r="DR242" s="7"/>
      <c r="DS242" s="7"/>
      <c r="DT242" s="7"/>
      <c r="DU242" s="7"/>
      <c r="DV242" s="7"/>
      <c r="DW242" s="7"/>
      <c r="DX242" s="7"/>
      <c r="DY242" s="7"/>
      <c r="DZ242" s="7"/>
      <c r="EA242" s="7"/>
      <c r="EB242" s="7"/>
      <c r="EC242" s="7"/>
      <c r="ED242" s="7"/>
      <c r="EE242" s="7"/>
      <c r="EF242" s="7"/>
      <c r="EG242" s="7"/>
      <c r="EH242" s="7"/>
      <c r="EI242" s="7"/>
      <c r="EJ242" s="7"/>
      <c r="EK242" s="7"/>
      <c r="EL242" s="7"/>
      <c r="EM242" s="7"/>
      <c r="EN242" s="7"/>
      <c r="EO242" s="7"/>
      <c r="EP242" s="7"/>
      <c r="EQ242" s="7"/>
      <c r="ER242" s="7"/>
      <c r="ES242" s="7"/>
      <c r="ET242" s="7"/>
      <c r="EU242" s="7"/>
      <c r="EV242" s="7"/>
      <c r="EW242" s="7"/>
      <c r="EX242" s="7"/>
      <c r="EY242" s="7"/>
      <c r="EZ242" s="7"/>
      <c r="FA242" s="7"/>
      <c r="FB242" s="7"/>
      <c r="FC242" s="7"/>
      <c r="FD242" s="7"/>
      <c r="FE242" s="7"/>
      <c r="FF242" s="7"/>
      <c r="FG242" s="7"/>
      <c r="FH242" s="7"/>
      <c r="FI242" s="7"/>
      <c r="FJ242" s="7"/>
      <c r="FK242" s="7"/>
      <c r="FL242" s="7"/>
      <c r="FM242" s="7"/>
      <c r="FN242" s="7"/>
      <c r="FO242" s="7"/>
      <c r="FP242" s="7"/>
      <c r="FQ242" s="7"/>
      <c r="FR242" s="7"/>
      <c r="FS242" s="7"/>
      <c r="FT242" s="7"/>
      <c r="FU242" s="7"/>
      <c r="FV242" s="7"/>
      <c r="FW242" s="7"/>
      <c r="FX242" s="7"/>
      <c r="FY242" s="7"/>
      <c r="FZ242" s="7"/>
      <c r="GA242" s="7"/>
      <c r="GB242" s="7"/>
      <c r="GC242" s="7"/>
      <c r="GD242" s="7"/>
      <c r="GE242" s="7"/>
      <c r="GF242" s="7"/>
      <c r="GG242" s="7"/>
      <c r="GH242" s="7"/>
      <c r="GI242" s="7"/>
      <c r="GJ242" s="7"/>
      <c r="GK242" s="7"/>
      <c r="GL242" s="7"/>
      <c r="GM242" s="7"/>
      <c r="GN242" s="7"/>
      <c r="GO242" s="7"/>
      <c r="GP242" s="7"/>
      <c r="GQ242" s="7"/>
      <c r="GR242" s="7"/>
      <c r="GS242" s="7"/>
      <c r="GT242" s="7"/>
      <c r="GU242" s="7"/>
      <c r="GV242" s="7"/>
      <c r="GW242" s="7"/>
      <c r="GX242" s="7"/>
      <c r="GY242" s="7"/>
      <c r="GZ242" s="7"/>
      <c r="HA242" s="7"/>
      <c r="HB242" s="7"/>
      <c r="HC242" s="7"/>
      <c r="HD242" s="7"/>
      <c r="HE242" s="7"/>
      <c r="HF242" s="7"/>
      <c r="HG242" s="7"/>
      <c r="HH242" s="7"/>
      <c r="HI242" s="7"/>
      <c r="HJ242" s="7"/>
      <c r="HK242" s="7"/>
      <c r="HL242" s="7"/>
      <c r="HM242" s="7"/>
      <c r="HN242" s="7"/>
      <c r="HO242" s="7"/>
      <c r="HP242" s="7"/>
      <c r="HQ242" s="7"/>
    </row>
    <row r="243" spans="1:225" s="82" customFormat="1" ht="11.25" customHeight="1" x14ac:dyDescent="0.25">
      <c r="A243" s="18"/>
      <c r="B243" s="22" t="s">
        <v>85</v>
      </c>
      <c r="C243" s="66"/>
      <c r="D243" s="66">
        <f t="shared" ref="D243:N243" si="48">D20+D39+D58+D79+D98+D117+D138+D159+D179+D201+D221+D241</f>
        <v>705.98</v>
      </c>
      <c r="E243" s="66">
        <f t="shared" si="48"/>
        <v>638.16000000000008</v>
      </c>
      <c r="F243" s="66">
        <f t="shared" si="48"/>
        <v>2812.08</v>
      </c>
      <c r="G243" s="66">
        <f t="shared" si="48"/>
        <v>19879.800000000003</v>
      </c>
      <c r="H243" s="66">
        <f t="shared" si="48"/>
        <v>4320.9000000000005</v>
      </c>
      <c r="I243" s="66">
        <f t="shared" si="48"/>
        <v>2559.9</v>
      </c>
      <c r="J243" s="66">
        <f t="shared" si="48"/>
        <v>7549.2899999999991</v>
      </c>
      <c r="K243" s="66">
        <f t="shared" si="48"/>
        <v>156.58799999999999</v>
      </c>
      <c r="L243" s="66">
        <f t="shared" si="48"/>
        <v>12.664999999999999</v>
      </c>
      <c r="M243" s="66">
        <f t="shared" si="48"/>
        <v>357.19</v>
      </c>
      <c r="N243" s="66">
        <f t="shared" si="48"/>
        <v>13.9</v>
      </c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  <c r="CR243" s="7"/>
      <c r="CS243" s="7"/>
      <c r="CT243" s="7"/>
      <c r="CU243" s="7"/>
      <c r="CV243" s="7"/>
      <c r="CW243" s="7"/>
      <c r="CX243" s="7"/>
      <c r="CY243" s="7"/>
      <c r="CZ243" s="7"/>
      <c r="DA243" s="7"/>
      <c r="DB243" s="7"/>
      <c r="DC243" s="7"/>
      <c r="DD243" s="7"/>
      <c r="DE243" s="7"/>
      <c r="DF243" s="7"/>
      <c r="DG243" s="7"/>
      <c r="DH243" s="7"/>
      <c r="DI243" s="7"/>
      <c r="DJ243" s="7"/>
      <c r="DK243" s="7"/>
      <c r="DL243" s="7"/>
      <c r="DM243" s="7"/>
      <c r="DN243" s="7"/>
      <c r="DO243" s="7"/>
      <c r="DP243" s="7"/>
      <c r="DQ243" s="7"/>
      <c r="DR243" s="7"/>
      <c r="DS243" s="7"/>
      <c r="DT243" s="7"/>
      <c r="DU243" s="7"/>
      <c r="DV243" s="7"/>
      <c r="DW243" s="7"/>
      <c r="DX243" s="7"/>
      <c r="DY243" s="7"/>
      <c r="DZ243" s="7"/>
      <c r="EA243" s="7"/>
      <c r="EB243" s="7"/>
      <c r="EC243" s="7"/>
      <c r="ED243" s="7"/>
      <c r="EE243" s="7"/>
      <c r="EF243" s="7"/>
      <c r="EG243" s="7"/>
      <c r="EH243" s="7"/>
      <c r="EI243" s="7"/>
      <c r="EJ243" s="7"/>
      <c r="EK243" s="7"/>
      <c r="EL243" s="7"/>
      <c r="EM243" s="7"/>
      <c r="EN243" s="7"/>
      <c r="EO243" s="7"/>
      <c r="EP243" s="7"/>
      <c r="EQ243" s="7"/>
      <c r="ER243" s="7"/>
      <c r="ES243" s="7"/>
      <c r="ET243" s="7"/>
      <c r="EU243" s="7"/>
      <c r="EV243" s="7"/>
      <c r="EW243" s="7"/>
      <c r="EX243" s="7"/>
      <c r="EY243" s="7"/>
      <c r="EZ243" s="7"/>
      <c r="FA243" s="7"/>
      <c r="FB243" s="7"/>
      <c r="FC243" s="7"/>
      <c r="FD243" s="7"/>
      <c r="FE243" s="7"/>
      <c r="FF243" s="7"/>
      <c r="FG243" s="7"/>
      <c r="FH243" s="7"/>
      <c r="FI243" s="7"/>
      <c r="FJ243" s="7"/>
      <c r="FK243" s="7"/>
      <c r="FL243" s="7"/>
      <c r="FM243" s="7"/>
      <c r="FN243" s="7"/>
      <c r="FO243" s="7"/>
      <c r="FP243" s="7"/>
      <c r="FQ243" s="7"/>
      <c r="FR243" s="7"/>
      <c r="FS243" s="7"/>
      <c r="FT243" s="7"/>
      <c r="FU243" s="7"/>
      <c r="FV243" s="7"/>
      <c r="FW243" s="7"/>
      <c r="FX243" s="7"/>
      <c r="FY243" s="7"/>
      <c r="FZ243" s="7"/>
      <c r="GA243" s="7"/>
      <c r="GB243" s="7"/>
      <c r="GC243" s="7"/>
      <c r="GD243" s="7"/>
      <c r="GE243" s="7"/>
      <c r="GF243" s="7"/>
      <c r="GG243" s="7"/>
      <c r="GH243" s="7"/>
      <c r="GI243" s="7"/>
      <c r="GJ243" s="7"/>
      <c r="GK243" s="7"/>
      <c r="GL243" s="7"/>
      <c r="GM243" s="7"/>
      <c r="GN243" s="7"/>
      <c r="GO243" s="7"/>
      <c r="GP243" s="7"/>
      <c r="GQ243" s="7"/>
      <c r="GR243" s="7"/>
      <c r="GS243" s="7"/>
      <c r="GT243" s="7"/>
      <c r="GU243" s="7"/>
      <c r="GV243" s="7"/>
      <c r="GW243" s="7"/>
      <c r="GX243" s="7"/>
      <c r="GY243" s="7"/>
      <c r="GZ243" s="7"/>
      <c r="HA243" s="7"/>
      <c r="HB243" s="7"/>
      <c r="HC243" s="7"/>
      <c r="HD243" s="7"/>
      <c r="HE243" s="7"/>
      <c r="HF243" s="7"/>
      <c r="HG243" s="7"/>
      <c r="HH243" s="7"/>
      <c r="HI243" s="7"/>
      <c r="HJ243" s="7"/>
      <c r="HK243" s="7"/>
      <c r="HL243" s="7"/>
      <c r="HM243" s="7"/>
      <c r="HN243" s="7"/>
      <c r="HO243" s="7"/>
      <c r="HP243" s="7"/>
      <c r="HQ243" s="7"/>
    </row>
    <row r="244" spans="1:225" s="82" customFormat="1" ht="11.25" customHeight="1" x14ac:dyDescent="0.25">
      <c r="A244" s="22"/>
      <c r="B244" s="67" t="s">
        <v>86</v>
      </c>
      <c r="C244" s="68"/>
      <c r="D244" s="68">
        <f t="shared" ref="D244:N244" si="49">D243/12</f>
        <v>58.831666666666671</v>
      </c>
      <c r="E244" s="68">
        <f t="shared" si="49"/>
        <v>53.180000000000007</v>
      </c>
      <c r="F244" s="68">
        <f t="shared" si="49"/>
        <v>234.34</v>
      </c>
      <c r="G244" s="69">
        <f t="shared" si="49"/>
        <v>1656.6500000000003</v>
      </c>
      <c r="H244" s="69">
        <f t="shared" si="49"/>
        <v>360.07500000000005</v>
      </c>
      <c r="I244" s="69">
        <f t="shared" si="49"/>
        <v>213.32500000000002</v>
      </c>
      <c r="J244" s="69">
        <f t="shared" si="49"/>
        <v>629.10749999999996</v>
      </c>
      <c r="K244" s="70">
        <f t="shared" si="49"/>
        <v>13.048999999999999</v>
      </c>
      <c r="L244" s="70">
        <f t="shared" si="49"/>
        <v>1.0554166666666667</v>
      </c>
      <c r="M244" s="70">
        <f t="shared" si="49"/>
        <v>29.765833333333333</v>
      </c>
      <c r="N244" s="70">
        <f t="shared" si="49"/>
        <v>1.1583333333333334</v>
      </c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  <c r="BX244" s="7"/>
      <c r="BY244" s="7"/>
      <c r="BZ244" s="7"/>
      <c r="CA244" s="7"/>
      <c r="CB244" s="7"/>
      <c r="CC244" s="7"/>
      <c r="CD244" s="7"/>
      <c r="CE244" s="7"/>
      <c r="CF244" s="7"/>
      <c r="CG244" s="7"/>
      <c r="CH244" s="7"/>
      <c r="CI244" s="7"/>
      <c r="CJ244" s="7"/>
      <c r="CK244" s="7"/>
      <c r="CL244" s="7"/>
      <c r="CM244" s="7"/>
      <c r="CN244" s="7"/>
      <c r="CO244" s="7"/>
      <c r="CP244" s="7"/>
      <c r="CQ244" s="7"/>
      <c r="CR244" s="7"/>
      <c r="CS244" s="7"/>
      <c r="CT244" s="7"/>
      <c r="CU244" s="7"/>
      <c r="CV244" s="7"/>
      <c r="CW244" s="7"/>
      <c r="CX244" s="7"/>
      <c r="CY244" s="7"/>
      <c r="CZ244" s="7"/>
      <c r="DA244" s="7"/>
      <c r="DB244" s="7"/>
      <c r="DC244" s="7"/>
      <c r="DD244" s="7"/>
      <c r="DE244" s="7"/>
      <c r="DF244" s="7"/>
      <c r="DG244" s="7"/>
      <c r="DH244" s="7"/>
      <c r="DI244" s="7"/>
      <c r="DJ244" s="7"/>
      <c r="DK244" s="7"/>
      <c r="DL244" s="7"/>
      <c r="DM244" s="7"/>
      <c r="DN244" s="7"/>
      <c r="DO244" s="7"/>
      <c r="DP244" s="7"/>
      <c r="DQ244" s="7"/>
      <c r="DR244" s="7"/>
      <c r="DS244" s="7"/>
      <c r="DT244" s="7"/>
      <c r="DU244" s="7"/>
      <c r="DV244" s="7"/>
      <c r="DW244" s="7"/>
      <c r="DX244" s="7"/>
      <c r="DY244" s="7"/>
      <c r="DZ244" s="7"/>
      <c r="EA244" s="7"/>
      <c r="EB244" s="7"/>
      <c r="EC244" s="7"/>
      <c r="ED244" s="7"/>
      <c r="EE244" s="7"/>
      <c r="EF244" s="7"/>
      <c r="EG244" s="7"/>
      <c r="EH244" s="7"/>
      <c r="EI244" s="7"/>
      <c r="EJ244" s="7"/>
      <c r="EK244" s="7"/>
      <c r="EL244" s="7"/>
      <c r="EM244" s="7"/>
      <c r="EN244" s="7"/>
      <c r="EO244" s="7"/>
      <c r="EP244" s="7"/>
      <c r="EQ244" s="7"/>
      <c r="ER244" s="7"/>
      <c r="ES244" s="7"/>
      <c r="ET244" s="7"/>
      <c r="EU244" s="7"/>
      <c r="EV244" s="7"/>
      <c r="EW244" s="7"/>
      <c r="EX244" s="7"/>
      <c r="EY244" s="7"/>
      <c r="EZ244" s="7"/>
      <c r="FA244" s="7"/>
      <c r="FB244" s="7"/>
      <c r="FC244" s="7"/>
      <c r="FD244" s="7"/>
      <c r="FE244" s="7"/>
      <c r="FF244" s="7"/>
      <c r="FG244" s="7"/>
      <c r="FH244" s="7"/>
      <c r="FI244" s="7"/>
      <c r="FJ244" s="7"/>
      <c r="FK244" s="7"/>
      <c r="FL244" s="7"/>
      <c r="FM244" s="7"/>
      <c r="FN244" s="7"/>
      <c r="FO244" s="7"/>
      <c r="FP244" s="7"/>
      <c r="FQ244" s="7"/>
      <c r="FR244" s="7"/>
      <c r="FS244" s="7"/>
      <c r="FT244" s="7"/>
      <c r="FU244" s="7"/>
      <c r="FV244" s="7"/>
      <c r="FW244" s="7"/>
      <c r="FX244" s="7"/>
      <c r="FY244" s="7"/>
      <c r="FZ244" s="7"/>
      <c r="GA244" s="7"/>
      <c r="GB244" s="7"/>
      <c r="GC244" s="7"/>
      <c r="GD244" s="7"/>
      <c r="GE244" s="7"/>
      <c r="GF244" s="7"/>
      <c r="GG244" s="7"/>
      <c r="GH244" s="7"/>
      <c r="GI244" s="7"/>
      <c r="GJ244" s="7"/>
      <c r="GK244" s="7"/>
      <c r="GL244" s="7"/>
      <c r="GM244" s="7"/>
      <c r="GN244" s="7"/>
      <c r="GO244" s="7"/>
      <c r="GP244" s="7"/>
      <c r="GQ244" s="7"/>
      <c r="GR244" s="7"/>
      <c r="GS244" s="7"/>
      <c r="GT244" s="7"/>
      <c r="GU244" s="7"/>
      <c r="GV244" s="7"/>
      <c r="GW244" s="7"/>
      <c r="GX244" s="7"/>
      <c r="GY244" s="7"/>
      <c r="GZ244" s="7"/>
      <c r="HA244" s="7"/>
      <c r="HB244" s="7"/>
      <c r="HC244" s="7"/>
      <c r="HD244" s="7"/>
      <c r="HE244" s="7"/>
      <c r="HF244" s="7"/>
      <c r="HG244" s="7"/>
      <c r="HH244" s="7"/>
      <c r="HI244" s="7"/>
      <c r="HJ244" s="7"/>
      <c r="HK244" s="7"/>
      <c r="HL244" s="7"/>
      <c r="HM244" s="7"/>
      <c r="HN244" s="7"/>
      <c r="HO244" s="7"/>
      <c r="HP244" s="7"/>
      <c r="HQ244" s="7"/>
    </row>
    <row r="245" spans="1:225" ht="14.25" customHeight="1" x14ac:dyDescent="0.25"/>
    <row r="246" spans="1:225" ht="14.25" customHeight="1" x14ac:dyDescent="0.25">
      <c r="A246" s="5" t="s">
        <v>87</v>
      </c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</row>
  </sheetData>
  <autoFilter ref="B1:B246" xr:uid="{00000000-0009-0000-0000-000000000000}"/>
  <mergeCells count="8">
    <mergeCell ref="L1:N1"/>
    <mergeCell ref="A246:N246"/>
    <mergeCell ref="A1:A2"/>
    <mergeCell ref="B1:B2"/>
    <mergeCell ref="C1:C2"/>
    <mergeCell ref="D1:F1"/>
    <mergeCell ref="G1:G2"/>
    <mergeCell ref="H1:K1"/>
  </mergeCells>
  <pageMargins left="0.27559099999999992" right="0.27559099999999992" top="0.27559099999999992" bottom="0.27559099999999992" header="0" footer="0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80" workbookViewId="0"/>
  </sheetViews>
  <sheetFormatPr defaultRowHeight="15" customHeight="1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ECMZ</dc:creator>
  <cp:lastModifiedBy>admin</cp:lastModifiedBy>
  <cp:revision>357</cp:revision>
  <dcterms:created xsi:type="dcterms:W3CDTF">2006-09-15T21:00:00Z</dcterms:created>
  <dcterms:modified xsi:type="dcterms:W3CDTF">2025-03-31T07:19:50Z</dcterms:modified>
  <cp:version>983040</cp:version>
</cp:coreProperties>
</file>